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E:\人材開発センターhp\bosyuu2\7gatu-3syu\excel-mousikomi\"/>
    </mc:Choice>
  </mc:AlternateContent>
  <xr:revisionPtr revIDLastSave="0" documentId="13_ncr:1_{994BE1F5-10D6-4654-8737-A9F4C7F26008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玉掛" sheetId="1" r:id="rId1"/>
  </sheets>
  <definedNames>
    <definedName name="_xlnm.Print_Area" localSheetId="0">玉掛!$A$1:$J$82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9" i="1" l="1"/>
  <c r="N17" i="1"/>
  <c r="O6" i="1" l="1"/>
  <c r="N6" i="1" l="1"/>
  <c r="N19" i="1" l="1"/>
  <c r="N18" i="1"/>
  <c r="N15" i="1"/>
  <c r="O12" i="1"/>
  <c r="N12" i="1"/>
  <c r="O8" i="1"/>
  <c r="N8" i="1"/>
  <c r="Q8" i="1" s="1"/>
  <c r="N7" i="1"/>
  <c r="P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jimu-fsrv2</author>
  </authors>
  <commentList>
    <comment ref="J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委託先教習機関（㈱PCT）の申込書へ
合わせて入力しております。
エクセルのバージョンや印刷環境に
よりズレが生じる場合があります。</t>
        </r>
      </text>
    </comment>
    <comment ref="M2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開始日</t>
        </r>
      </text>
    </comment>
    <comment ref="N2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終了日</t>
        </r>
      </text>
    </comment>
    <comment ref="M3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申込日を
9/10　の形式で
入力して下さい。</t>
        </r>
      </text>
    </comment>
    <comment ref="M6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生年月日を
ｓ55/1/1　又は
1980/1/1　の
形式で入力して下さい。</t>
        </r>
      </text>
    </comment>
    <comment ref="M8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郡、市より入力して下さい。
北海道は入力不要です。
例
・町村の場合
　上川郡〇〇町□条△丁目☆番地
・市の場合
　〇〇市□条△丁目☆番地</t>
        </r>
      </text>
    </comment>
    <comment ref="N8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市</t>
        </r>
      </text>
    </comment>
    <comment ref="O8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郡</t>
        </r>
      </text>
    </comment>
    <comment ref="M9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-ハイフン付きで
入力して下さい。</t>
        </r>
      </text>
    </comment>
    <comment ref="L12" authorId="0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移動式クレーン、デリック・揚貨装置の免許又は小型移動式クレーン、床上操作式クレーン運転技能講習のいずれかを所持している場合は、有りを選択してください。</t>
        </r>
      </text>
    </comment>
    <comment ref="L19" authorId="0" shapeId="0" xr:uid="{00000000-0006-0000-0000-00000B000000}">
      <text>
        <r>
          <rPr>
            <b/>
            <sz val="9"/>
            <color indexed="81"/>
            <rFont val="MS P ゴシック"/>
            <family val="3"/>
            <charset val="128"/>
          </rPr>
          <t>申請事業所の雇用保険料率が建設業であること、受講者が雇用保険被保険者であること等条件があります。
詳細はお問合せ下さい。
する　しない　を選択して下さい。</t>
        </r>
      </text>
    </comment>
  </commentList>
</comments>
</file>

<file path=xl/sharedStrings.xml><?xml version="1.0" encoding="utf-8"?>
<sst xmlns="http://schemas.openxmlformats.org/spreadsheetml/2006/main" count="17" uniqueCount="17">
  <si>
    <t>※黄色のセルのみ入力して下さい</t>
    <rPh sb="1" eb="3">
      <t>キイロ</t>
    </rPh>
    <rPh sb="8" eb="10">
      <t>ニュウリョク</t>
    </rPh>
    <rPh sb="12" eb="13">
      <t>クダ</t>
    </rPh>
    <phoneticPr fontId="1"/>
  </si>
  <si>
    <t>受講日</t>
    <rPh sb="0" eb="3">
      <t>ジュコウビ</t>
    </rPh>
    <phoneticPr fontId="1"/>
  </si>
  <si>
    <t>申込日</t>
    <rPh sb="0" eb="3">
      <t>モウシコミビ</t>
    </rPh>
    <phoneticPr fontId="1"/>
  </si>
  <si>
    <t>フリガナ</t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</si>
  <si>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</si>
  <si>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</si>
  <si>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〒番号</t>
    <rPh sb="1" eb="3">
      <t>バンゴウ</t>
    </rPh>
    <phoneticPr fontId="1"/>
  </si>
  <si>
    <t>住所</t>
    <rPh sb="0" eb="2">
      <t>ジュウショ</t>
    </rPh>
    <phoneticPr fontId="1"/>
  </si>
  <si>
    <t>携帯番号</t>
    <rPh sb="0" eb="4">
      <t>ケイタイバンゴウ</t>
    </rPh>
    <phoneticPr fontId="1"/>
  </si>
  <si>
    <t>所持資格</t>
    <rPh sb="0" eb="4">
      <t>ショジシカク</t>
    </rPh>
    <phoneticPr fontId="1"/>
  </si>
  <si>
    <t>※個人でのお申込みは以降不要です。</t>
    <phoneticPr fontId="1"/>
  </si>
  <si>
    <t>会社名</t>
    <rPh sb="0" eb="3">
      <t>カイシャメイ</t>
    </rPh>
    <phoneticPr fontId="1"/>
  </si>
  <si>
    <t>会社〒番号</t>
    <rPh sb="0" eb="2">
      <t>カイシャ</t>
    </rPh>
    <rPh sb="3" eb="5">
      <t>バンゴウ</t>
    </rPh>
    <phoneticPr fontId="1"/>
  </si>
  <si>
    <t>会社住所</t>
    <rPh sb="0" eb="2">
      <t>カイシャ</t>
    </rPh>
    <rPh sb="2" eb="4">
      <t>ジュウショ</t>
    </rPh>
    <phoneticPr fontId="1"/>
  </si>
  <si>
    <t>会社電話</t>
    <rPh sb="0" eb="2">
      <t>カイシャ</t>
    </rPh>
    <rPh sb="2" eb="4">
      <t>デンワ</t>
    </rPh>
    <phoneticPr fontId="1"/>
  </si>
  <si>
    <t>会社ファクス</t>
    <rPh sb="0" eb="2">
      <t>カイシャ</t>
    </rPh>
    <phoneticPr fontId="1"/>
  </si>
  <si>
    <t>助成金の使用</t>
    <rPh sb="0" eb="3">
      <t>ジョセイキン</t>
    </rPh>
    <rPh sb="4" eb="6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</si>
</sst>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[$-411]ggg\ \ \ \ \ \ e\ \ \ \ \ \ \ \ \ \ \ \ \ m\ \ \ \ \ \ \ \ \ \ \ \ \ \ \ d\ ;@"/>
    <numFmt numFmtId="178" formatCode="e\ \ \ \ \ \ \ \ \ \ \ m\ \ \ \ \ \ \ \ \ \ d"/>
    <numFmt numFmtId="179" formatCode="e\ \ \ \ \ \ \ \ \ \ \ m\ \ \ \ \ \ \ \ \ \ \ d"/>
  </numFmts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 applyProtection="1">
      <alignment vertical="center" shrinkToFit="1"/>
      <protection locked="0"/>
    </xf>
    <xf numFmtId="176" fontId="0" fillId="0" borderId="1" xfId="0" applyNumberFormat="1" applyBorder="1" applyAlignment="1" applyProtection="1">
      <alignment horizontal="left" vertical="center" shrinkToFit="1"/>
      <protection locked="0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 applyProtection="1">
      <alignment vertical="center" shrinkToFit="1"/>
      <protection locked="0"/>
    </xf>
    <xf numFmtId="0" fontId="0" fillId="0" borderId="1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3" xfId="0" applyBorder="1">
      <alignment vertical="center"/>
    </xf>
    <xf numFmtId="179" fontId="0" fillId="0" borderId="1" xfId="0" applyNumberFormat="1" applyBorder="1" applyAlignment="1" applyProtection="1">
      <alignment vertical="center" shrinkToFit="1"/>
      <protection locked="0"/>
    </xf>
    <xf numFmtId="0" fontId="0" fillId="0" borderId="0" xfId="0" applyProtection="1">
      <alignment vertical="center"/>
    </xf>
    <xf numFmtId="177" fontId="0" fillId="0" borderId="1" xfId="0" applyNumberFormat="1" applyBorder="1" applyAlignment="1" applyProtection="1">
      <alignment vertical="center" shrinkToFit="1"/>
    </xf>
    <xf numFmtId="0" fontId="0" fillId="0" borderId="0" xfId="0" applyAlignment="1" applyProtection="1">
      <alignment horizontal="center" vertical="center" shrinkToFit="1"/>
    </xf>
    <xf numFmtId="0" fontId="0" fillId="0" borderId="0" xfId="0" applyAlignment="1" applyProtection="1">
      <alignment horizontal="center" vertical="center"/>
    </xf>
    <xf numFmtId="0" fontId="0" fillId="0" borderId="0" xfId="0" applyBorder="1" applyProtection="1">
      <alignment vertical="center"/>
    </xf>
    <xf numFmtId="0" fontId="3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vertical="center"/>
    </xf>
    <xf numFmtId="0" fontId="2" fillId="0" borderId="2" xfId="0" applyFont="1" applyFill="1" applyBorder="1" applyAlignment="1">
      <alignment vertical="center"/>
    </xf>
    <xf numFmtId="178" fontId="0" fillId="0" borderId="1" xfId="0" applyNumberFormat="1" applyBorder="1" applyAlignment="1" applyProtection="1">
      <alignment vertical="center" shrinkToFit="1"/>
      <protection locked="0"/>
    </xf>
  </cellXfs>
  <cellStyles count="1"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41</xdr:row>
      <xdr:rowOff>19050</xdr:rowOff>
    </xdr:from>
    <xdr:to>
      <xdr:col>9</xdr:col>
      <xdr:colOff>571500</xdr:colOff>
      <xdr:row>82</xdr:row>
      <xdr:rowOff>114300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D8568982-4957-4CEA-AD12-0F413FAB5C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8" t="1989" r="3080"/>
        <a:stretch/>
      </xdr:blipFill>
      <xdr:spPr>
        <a:xfrm>
          <a:off x="66675" y="9782175"/>
          <a:ext cx="6677025" cy="985837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0</xdr:row>
      <xdr:rowOff>0</xdr:rowOff>
    </xdr:from>
    <xdr:to>
      <xdr:col>9</xdr:col>
      <xdr:colOff>504825</xdr:colOff>
      <xdr:row>41</xdr:row>
      <xdr:rowOff>1431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8739BB93-2E49-42B1-9871-A2AFF98280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7" t="3693" r="4523" b="3220"/>
        <a:stretch/>
      </xdr:blipFill>
      <xdr:spPr>
        <a:xfrm>
          <a:off x="190500" y="0"/>
          <a:ext cx="6486525" cy="9764556"/>
        </a:xfrm>
        <a:prstGeom prst="rect">
          <a:avLst/>
        </a:prstGeom>
      </xdr:spPr>
    </xdr:pic>
    <xdr:clientData/>
  </xdr:twoCellAnchor>
  <xdr:twoCellAnchor>
    <xdr:from>
      <xdr:col>1</xdr:col>
      <xdr:colOff>533400</xdr:colOff>
      <xdr:row>6</xdr:row>
      <xdr:rowOff>47625</xdr:rowOff>
    </xdr:from>
    <xdr:to>
      <xdr:col>4</xdr:col>
      <xdr:colOff>647700</xdr:colOff>
      <xdr:row>7</xdr:row>
      <xdr:rowOff>76200</xdr:rowOff>
    </xdr:to>
    <xdr:sp macro="" textlink="$M$2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19200" y="1476375"/>
          <a:ext cx="21717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0654137-8539-48F7-8B2B-D76E2D899432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4</xdr:col>
      <xdr:colOff>390525</xdr:colOff>
      <xdr:row>6</xdr:row>
      <xdr:rowOff>57150</xdr:rowOff>
    </xdr:from>
    <xdr:to>
      <xdr:col>6</xdr:col>
      <xdr:colOff>561975</xdr:colOff>
      <xdr:row>7</xdr:row>
      <xdr:rowOff>85725</xdr:rowOff>
    </xdr:to>
    <xdr:sp macro="" textlink="$N$2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133725" y="1485900"/>
          <a:ext cx="15430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D896C3F-18B7-44AA-9049-082867F33EDE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390525</xdr:colOff>
      <xdr:row>7</xdr:row>
      <xdr:rowOff>66675</xdr:rowOff>
    </xdr:from>
    <xdr:to>
      <xdr:col>6</xdr:col>
      <xdr:colOff>123825</xdr:colOff>
      <xdr:row>8</xdr:row>
      <xdr:rowOff>95250</xdr:rowOff>
    </xdr:to>
    <xdr:sp macro="" textlink="$M$4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76325" y="1733550"/>
          <a:ext cx="31623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862C9EBC-89E0-470A-B430-5B40DC533FAA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504824</xdr:colOff>
      <xdr:row>8</xdr:row>
      <xdr:rowOff>104775</xdr:rowOff>
    </xdr:from>
    <xdr:to>
      <xdr:col>6</xdr:col>
      <xdr:colOff>380999</xdr:colOff>
      <xdr:row>9</xdr:row>
      <xdr:rowOff>133350</xdr:rowOff>
    </xdr:to>
    <xdr:sp macro="" textlink="$M$5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190624" y="2009775"/>
          <a:ext cx="33051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12069943-9560-49A1-B549-DE5D12DB9D81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533399</xdr:colOff>
      <xdr:row>11</xdr:row>
      <xdr:rowOff>0</xdr:rowOff>
    </xdr:from>
    <xdr:to>
      <xdr:col>5</xdr:col>
      <xdr:colOff>619124</xdr:colOff>
      <xdr:row>12</xdr:row>
      <xdr:rowOff>28575</xdr:rowOff>
    </xdr:to>
    <xdr:sp macro="" textlink="$O$6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219199" y="2619375"/>
          <a:ext cx="28289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1FA246CE-08F6-41E1-AAF9-1D2E553416B8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6</xdr:col>
      <xdr:colOff>142875</xdr:colOff>
      <xdr:row>11</xdr:row>
      <xdr:rowOff>0</xdr:rowOff>
    </xdr:from>
    <xdr:to>
      <xdr:col>7</xdr:col>
      <xdr:colOff>85725</xdr:colOff>
      <xdr:row>12</xdr:row>
      <xdr:rowOff>28575</xdr:rowOff>
    </xdr:to>
    <xdr:sp macro="" textlink="$N$6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257675" y="2619375"/>
          <a:ext cx="6286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69215D2F-0D50-4068-8384-CFE0B6A23A7C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57150</xdr:colOff>
      <xdr:row>12</xdr:row>
      <xdr:rowOff>66675</xdr:rowOff>
    </xdr:from>
    <xdr:to>
      <xdr:col>4</xdr:col>
      <xdr:colOff>57150</xdr:colOff>
      <xdr:row>13</xdr:row>
      <xdr:rowOff>95250</xdr:rowOff>
    </xdr:to>
    <xdr:sp macro="" textlink="$N$7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428750" y="2924175"/>
          <a:ext cx="13716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3A0A5D9F-DBE0-48A6-AFBA-AA1BB8D43B0D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　　　</a:t>
          </a:fld>
          <a:endParaRPr kumimoji="1" lang="ja-JP" altLang="en-US" sz="1100"/>
        </a:p>
      </xdr:txBody>
    </xdr:sp>
    <xdr:clientData/>
  </xdr:twoCellAnchor>
  <xdr:twoCellAnchor>
    <xdr:from>
      <xdr:col>8</xdr:col>
      <xdr:colOff>466725</xdr:colOff>
      <xdr:row>12</xdr:row>
      <xdr:rowOff>19050</xdr:rowOff>
    </xdr:from>
    <xdr:to>
      <xdr:col>9</xdr:col>
      <xdr:colOff>238125</xdr:colOff>
      <xdr:row>13</xdr:row>
      <xdr:rowOff>180975</xdr:rowOff>
    </xdr:to>
    <xdr:sp macro="" textlink="$N$8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953125" y="2876550"/>
          <a:ext cx="4572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8F35EF89-E71C-41DF-845D-B3B9DE9E802B}" type="TxLink">
            <a:rPr kumimoji="1" lang="en-US" altLang="en-US" sz="18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800"/>
        </a:p>
      </xdr:txBody>
    </xdr:sp>
    <xdr:clientData/>
  </xdr:twoCellAnchor>
  <xdr:twoCellAnchor>
    <xdr:from>
      <xdr:col>8</xdr:col>
      <xdr:colOff>476250</xdr:colOff>
      <xdr:row>12</xdr:row>
      <xdr:rowOff>85725</xdr:rowOff>
    </xdr:from>
    <xdr:to>
      <xdr:col>9</xdr:col>
      <xdr:colOff>381000</xdr:colOff>
      <xdr:row>14</xdr:row>
      <xdr:rowOff>123825</xdr:rowOff>
    </xdr:to>
    <xdr:sp macro="" textlink="$O$8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962650" y="2943225"/>
          <a:ext cx="590550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A396E466-A6C3-4FAA-8250-1F1671311F3D}" type="TxLink">
            <a:rPr kumimoji="1" lang="en-US" altLang="en-US" sz="18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800"/>
        </a:p>
      </xdr:txBody>
    </xdr:sp>
    <xdr:clientData/>
  </xdr:twoCellAnchor>
  <xdr:twoCellAnchor>
    <xdr:from>
      <xdr:col>7</xdr:col>
      <xdr:colOff>304799</xdr:colOff>
      <xdr:row>12</xdr:row>
      <xdr:rowOff>152400</xdr:rowOff>
    </xdr:from>
    <xdr:to>
      <xdr:col>8</xdr:col>
      <xdr:colOff>619124</xdr:colOff>
      <xdr:row>13</xdr:row>
      <xdr:rowOff>180975</xdr:rowOff>
    </xdr:to>
    <xdr:sp macro="" textlink="$P$8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105399" y="3009900"/>
          <a:ext cx="10001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63E85E1A-C6D7-4F9C-B0BC-EB526F36258D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438150</xdr:colOff>
      <xdr:row>14</xdr:row>
      <xdr:rowOff>0</xdr:rowOff>
    </xdr:from>
    <xdr:to>
      <xdr:col>9</xdr:col>
      <xdr:colOff>247650</xdr:colOff>
      <xdr:row>15</xdr:row>
      <xdr:rowOff>28575</xdr:rowOff>
    </xdr:to>
    <xdr:sp macro="" textlink="$Q$8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123950" y="3333750"/>
          <a:ext cx="52959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8E911BBC-3361-492C-8946-D6A245D8BABE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561974</xdr:colOff>
      <xdr:row>15</xdr:row>
      <xdr:rowOff>104775</xdr:rowOff>
    </xdr:from>
    <xdr:to>
      <xdr:col>8</xdr:col>
      <xdr:colOff>38099</xdr:colOff>
      <xdr:row>16</xdr:row>
      <xdr:rowOff>133350</xdr:rowOff>
    </xdr:to>
    <xdr:sp macro="" textlink="$N$9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933574" y="3676650"/>
          <a:ext cx="35909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1C60826E-5978-4BA2-B80E-44BE93BD30F5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466725</xdr:colOff>
      <xdr:row>21</xdr:row>
      <xdr:rowOff>209550</xdr:rowOff>
    </xdr:from>
    <xdr:to>
      <xdr:col>9</xdr:col>
      <xdr:colOff>209550</xdr:colOff>
      <xdr:row>23</xdr:row>
      <xdr:rowOff>0</xdr:rowOff>
    </xdr:to>
    <xdr:sp macro="" textlink="$M$14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838325" y="5210175"/>
          <a:ext cx="45434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A8978998-0DDF-4764-B74A-E64C5E5B03E2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276225</xdr:colOff>
      <xdr:row>23</xdr:row>
      <xdr:rowOff>0</xdr:rowOff>
    </xdr:from>
    <xdr:to>
      <xdr:col>4</xdr:col>
      <xdr:colOff>276225</xdr:colOff>
      <xdr:row>24</xdr:row>
      <xdr:rowOff>28575</xdr:rowOff>
    </xdr:to>
    <xdr:sp macro="" textlink="$N$15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647825" y="5476875"/>
          <a:ext cx="13716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E533AF08-D7E1-436A-BC02-A5E7C530C75F}" type="TxLink">
            <a:rPr kumimoji="1" lang="en-US" altLang="en-US" sz="105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　</a:t>
          </a:fld>
          <a:endParaRPr kumimoji="1" lang="ja-JP" altLang="en-US" sz="1050"/>
        </a:p>
      </xdr:txBody>
    </xdr:sp>
    <xdr:clientData/>
  </xdr:twoCellAnchor>
  <xdr:twoCellAnchor>
    <xdr:from>
      <xdr:col>2</xdr:col>
      <xdr:colOff>161924</xdr:colOff>
      <xdr:row>24</xdr:row>
      <xdr:rowOff>19050</xdr:rowOff>
    </xdr:from>
    <xdr:to>
      <xdr:col>9</xdr:col>
      <xdr:colOff>114299</xdr:colOff>
      <xdr:row>25</xdr:row>
      <xdr:rowOff>47625</xdr:rowOff>
    </xdr:to>
    <xdr:sp macro="" textlink="$M$16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533524" y="5734050"/>
          <a:ext cx="47529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4D63E437-DB2A-449C-BEB5-AD62BECF566D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38100</xdr:colOff>
      <xdr:row>25</xdr:row>
      <xdr:rowOff>47625</xdr:rowOff>
    </xdr:from>
    <xdr:to>
      <xdr:col>5</xdr:col>
      <xdr:colOff>361950</xdr:colOff>
      <xdr:row>26</xdr:row>
      <xdr:rowOff>76200</xdr:rowOff>
    </xdr:to>
    <xdr:sp macro="" textlink="$N$17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409700" y="6000750"/>
          <a:ext cx="23812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F1BB39E0-B1B7-45B4-B971-D870BB4DB871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5</xdr:col>
      <xdr:colOff>476250</xdr:colOff>
      <xdr:row>25</xdr:row>
      <xdr:rowOff>28575</xdr:rowOff>
    </xdr:from>
    <xdr:to>
      <xdr:col>9</xdr:col>
      <xdr:colOff>19050</xdr:colOff>
      <xdr:row>26</xdr:row>
      <xdr:rowOff>57150</xdr:rowOff>
    </xdr:to>
    <xdr:sp macro="" textlink="$N$18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3905250" y="5981700"/>
          <a:ext cx="22860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68CAE98D-40A1-42F0-9941-7FCC4C3842CA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485775</xdr:colOff>
      <xdr:row>25</xdr:row>
      <xdr:rowOff>219075</xdr:rowOff>
    </xdr:from>
    <xdr:to>
      <xdr:col>3</xdr:col>
      <xdr:colOff>657225</xdr:colOff>
      <xdr:row>27</xdr:row>
      <xdr:rowOff>9525</xdr:rowOff>
    </xdr:to>
    <xdr:sp macro="" textlink="$M$3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171575" y="6172200"/>
          <a:ext cx="15430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2C49FA-C52E-4F15-AE95-8683A588EEE6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190500</xdr:colOff>
      <xdr:row>52</xdr:row>
      <xdr:rowOff>104775</xdr:rowOff>
    </xdr:from>
    <xdr:to>
      <xdr:col>1</xdr:col>
      <xdr:colOff>552450</xdr:colOff>
      <xdr:row>53</xdr:row>
      <xdr:rowOff>133350</xdr:rowOff>
    </xdr:to>
    <xdr:sp macro="" textlink="$N$21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876300" y="12487275"/>
          <a:ext cx="3619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BE35F3A1-37FD-4B64-ABB6-D93C07A59230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200025</xdr:colOff>
      <xdr:row>53</xdr:row>
      <xdr:rowOff>76200</xdr:rowOff>
    </xdr:from>
    <xdr:to>
      <xdr:col>1</xdr:col>
      <xdr:colOff>561975</xdr:colOff>
      <xdr:row>54</xdr:row>
      <xdr:rowOff>104775</xdr:rowOff>
    </xdr:to>
    <xdr:sp macro="" textlink="$N$22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885825" y="12696825"/>
          <a:ext cx="3619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AA83376D-98B2-4ACE-AEDF-84B7A3E0DCE4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4</xdr:col>
      <xdr:colOff>485775</xdr:colOff>
      <xdr:row>12</xdr:row>
      <xdr:rowOff>142875</xdr:rowOff>
    </xdr:from>
    <xdr:to>
      <xdr:col>5</xdr:col>
      <xdr:colOff>304800</xdr:colOff>
      <xdr:row>13</xdr:row>
      <xdr:rowOff>171450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3228975" y="3000375"/>
          <a:ext cx="5048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t>北海</a:t>
          </a:r>
        </a:p>
      </xdr:txBody>
    </xdr:sp>
    <xdr:clientData/>
  </xdr:twoCellAnchor>
  <xdr:twoCellAnchor>
    <xdr:from>
      <xdr:col>6</xdr:col>
      <xdr:colOff>85725</xdr:colOff>
      <xdr:row>12</xdr:row>
      <xdr:rowOff>114300</xdr:rowOff>
    </xdr:from>
    <xdr:to>
      <xdr:col>6</xdr:col>
      <xdr:colOff>276225</xdr:colOff>
      <xdr:row>13</xdr:row>
      <xdr:rowOff>66675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4200525" y="2971800"/>
          <a:ext cx="190500" cy="19050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428625</xdr:colOff>
      <xdr:row>4</xdr:row>
      <xdr:rowOff>209550</xdr:rowOff>
    </xdr:from>
    <xdr:to>
      <xdr:col>7</xdr:col>
      <xdr:colOff>200025</xdr:colOff>
      <xdr:row>6</xdr:row>
      <xdr:rowOff>133350</xdr:rowOff>
    </xdr:to>
    <xdr:sp macro="" textlink="$N$19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543425" y="1162050"/>
          <a:ext cx="4572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3396AB75-BE6B-4A48-8239-064D5F693872}" type="TxLink">
            <a:rPr kumimoji="1" lang="en-US" altLang="en-US" sz="2400" b="1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2400" b="1"/>
        </a:p>
      </xdr:txBody>
    </xdr:sp>
    <xdr:clientData/>
  </xdr:twoCellAnchor>
  <xdr:twoCellAnchor>
    <xdr:from>
      <xdr:col>0</xdr:col>
      <xdr:colOff>209549</xdr:colOff>
      <xdr:row>18</xdr:row>
      <xdr:rowOff>219074</xdr:rowOff>
    </xdr:from>
    <xdr:to>
      <xdr:col>1</xdr:col>
      <xdr:colOff>9524</xdr:colOff>
      <xdr:row>20</xdr:row>
      <xdr:rowOff>190500</xdr:rowOff>
    </xdr:to>
    <xdr:sp macro="" textlink="$N$12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209549" y="4505324"/>
          <a:ext cx="485775" cy="4476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8FAE5A3A-A13D-41C1-8E8F-A92215EEBBA2}" type="TxLink">
            <a:rPr kumimoji="1" lang="en-US" altLang="en-US" sz="26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2600" b="1"/>
        </a:p>
      </xdr:txBody>
    </xdr:sp>
    <xdr:clientData/>
  </xdr:twoCellAnchor>
  <xdr:twoCellAnchor>
    <xdr:from>
      <xdr:col>0</xdr:col>
      <xdr:colOff>219075</xdr:colOff>
      <xdr:row>17</xdr:row>
      <xdr:rowOff>190500</xdr:rowOff>
    </xdr:from>
    <xdr:to>
      <xdr:col>1</xdr:col>
      <xdr:colOff>19050</xdr:colOff>
      <xdr:row>19</xdr:row>
      <xdr:rowOff>161926</xdr:rowOff>
    </xdr:to>
    <xdr:sp macro="" textlink="$O$12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219075" y="4238625"/>
          <a:ext cx="485775" cy="4476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C17FF6D5-B583-433B-8DC6-58D14DBE4207}" type="TxLink">
            <a:rPr kumimoji="1" lang="en-US" altLang="en-US" sz="26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○</a:t>
          </a:fld>
          <a:endParaRPr kumimoji="1" lang="ja-JP" altLang="en-US" sz="26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J1:Q20"/>
  <sheetViews>
    <sheetView tabSelected="1" workbookViewId="0">
      <selection activeCell="K1" sqref="K1"/>
    </sheetView>
  </sheetViews>
  <sheetFormatPr defaultRowHeight="18.75"/>
  <cols>
    <col min="10" max="10" width="9" customWidth="1"/>
    <col min="11" max="11" width="8.125" customWidth="1"/>
    <col min="12" max="12" width="13" customWidth="1"/>
    <col min="13" max="13" width="27.75" customWidth="1"/>
    <col min="14" max="14" width="16.125" customWidth="1"/>
    <col min="15" max="15" width="14.25" customWidth="1"/>
    <col min="16" max="16" width="9.375" bestFit="1" customWidth="1"/>
  </cols>
  <sheetData>
    <row r="1" spans="10:17">
      <c r="L1" s="1" t="s">
        <v>0</v>
      </c>
    </row>
    <row r="2" spans="10:17">
      <c r="L2" s="2" t="s">
        <v>1</v>
      </c>
      <c r="M2" s="23"/>
      <c r="N2" s="23"/>
    </row>
    <row r="3" spans="10:17">
      <c r="L3" s="2" t="s">
        <v>2</v>
      </c>
      <c r="M3" s="12"/>
      <c r="N3" s="13"/>
      <c r="O3" s="13"/>
    </row>
    <row r="4" spans="10:17">
      <c r="L4" s="2" t="s">
        <v>3</v>
      </c>
      <c r="M4" s="3"/>
      <c r="N4" s="13"/>
      <c r="O4" s="13"/>
    </row>
    <row r="5" spans="10:17">
      <c r="L5" s="2" t="s">
        <v>4</v>
      </c>
      <c r="M5" s="3"/>
      <c r="N5" s="13"/>
      <c r="O5" s="13"/>
    </row>
    <row r="6" spans="10:17">
      <c r="L6" s="2" t="s">
        <v>5</v>
      </c>
      <c r="M6" s="4"/>
      <c r="N6" s="13" t="str">
        <f ca="1">IF(M6="","",IF(M3="",DATEDIF(M6,TODAY(),"y"),IF(OR(M3="",M6=""),"",DATEDIF(M6,M3,"y"))))</f>
        <v/>
      </c>
      <c r="O6" s="14" t="str">
        <f>IF(M6="","",M6)</f>
        <v/>
      </c>
    </row>
    <row r="7" spans="10:17">
      <c r="L7" s="2" t="s">
        <v>6</v>
      </c>
      <c r="M7" s="3"/>
      <c r="N7" s="13" t="str">
        <f>CONCATENATE(LEFT(M7,3),"　　　",RIGHT(M7,4))</f>
        <v>　　　</v>
      </c>
      <c r="O7" s="13"/>
    </row>
    <row r="8" spans="10:17">
      <c r="L8" s="2" t="s">
        <v>7</v>
      </c>
      <c r="M8" s="3"/>
      <c r="N8" s="15" t="str">
        <f>IF(IFERROR(FIND("市",$M$8,2),0)=0,"","○")</f>
        <v/>
      </c>
      <c r="O8" s="16" t="str">
        <f>IF(IFERROR(FIND("郡",$M$8,2),0)=0,"","○")</f>
        <v/>
      </c>
      <c r="P8" s="5" t="str">
        <f>IF(M8="","",IF(N8="○",LEFT(M8,FIND("市",M8,1)-1),LEFT(M8,FIND("郡",M8,1)-1)))</f>
        <v/>
      </c>
      <c r="Q8" t="str">
        <f>IF(M8="","",IF(N8="○",MID(M8,FIND("市",M8,1)+1,LEN(M8)),MID(M8,FIND("郡",M8,1)+1,LEN(M8))))</f>
        <v/>
      </c>
    </row>
    <row r="9" spans="10:17">
      <c r="L9" s="2" t="s">
        <v>8</v>
      </c>
      <c r="M9" s="3"/>
      <c r="N9" s="13" t="str">
        <f>SUBSTITUTE(M9,"-","     　      ")</f>
        <v/>
      </c>
      <c r="O9" s="13"/>
    </row>
    <row r="10" spans="10:17">
      <c r="K10" s="6"/>
      <c r="L10" s="7"/>
      <c r="M10" s="8"/>
      <c r="N10" s="13"/>
      <c r="O10" s="13"/>
    </row>
    <row r="11" spans="10:17">
      <c r="L11" s="21"/>
      <c r="M11" s="21"/>
      <c r="N11" s="13"/>
      <c r="O11" s="13"/>
    </row>
    <row r="12" spans="10:17">
      <c r="L12" s="2" t="s">
        <v>9</v>
      </c>
      <c r="M12" s="20"/>
      <c r="N12" s="16" t="str">
        <f>IF(M12="有り","○","")</f>
        <v/>
      </c>
      <c r="O12" s="16" t="str">
        <f>IF(M12="有り","","○")</f>
        <v>○</v>
      </c>
    </row>
    <row r="13" spans="10:17">
      <c r="L13" s="22" t="s">
        <v>10</v>
      </c>
      <c r="M13" s="22"/>
      <c r="N13" s="17"/>
      <c r="O13" s="13"/>
    </row>
    <row r="14" spans="10:17">
      <c r="L14" s="2" t="s">
        <v>11</v>
      </c>
      <c r="M14" s="3"/>
      <c r="N14" s="13"/>
      <c r="O14" s="13"/>
    </row>
    <row r="15" spans="10:17">
      <c r="L15" s="2" t="s">
        <v>12</v>
      </c>
      <c r="M15" s="3"/>
      <c r="N15" s="18" t="str">
        <f>CONCATENATE(LEFT(M15,3),"　",RIGHT(M15,4))</f>
        <v>　</v>
      </c>
      <c r="O15" s="13"/>
    </row>
    <row r="16" spans="10:17">
      <c r="L16" s="2" t="s">
        <v>13</v>
      </c>
      <c r="M16" s="3"/>
      <c r="N16" s="13"/>
      <c r="O16" s="13"/>
    </row>
    <row r="17" spans="11:15">
      <c r="K17" s="6"/>
      <c r="L17" s="2" t="s">
        <v>14</v>
      </c>
      <c r="M17" s="3"/>
      <c r="N17" s="13" t="str">
        <f>SUBSTITUTE(M17,"-","     　      ")</f>
        <v/>
      </c>
      <c r="O17" s="13"/>
    </row>
    <row r="18" spans="11:15">
      <c r="L18" s="2" t="s">
        <v>15</v>
      </c>
      <c r="M18" s="3"/>
      <c r="N18" s="13" t="str">
        <f>SUBSTITUTE(M18,"-","       　    ")</f>
        <v/>
      </c>
      <c r="O18" s="13"/>
    </row>
    <row r="19" spans="11:15">
      <c r="L19" s="9" t="s">
        <v>16</v>
      </c>
      <c r="M19" s="3"/>
      <c r="N19" s="19" t="str">
        <f>IF(M19="する","○","")</f>
        <v/>
      </c>
      <c r="O19" s="13"/>
    </row>
    <row r="20" spans="11:15">
      <c r="L20" s="10"/>
      <c r="M20" s="11"/>
    </row>
  </sheetData>
  <sheetProtection sheet="1" objects="1" scenarios="1"/>
  <mergeCells count="2">
    <mergeCell ref="L11:M11"/>
    <mergeCell ref="L13:M13"/>
  </mergeCells>
  <phoneticPr fontId="1"/>
  <conditionalFormatting sqref="M2:M10">
    <cfRule type="cellIs" dxfId="3" priority="2" operator="equal">
      <formula>""</formula>
    </cfRule>
  </conditionalFormatting>
  <conditionalFormatting sqref="M12">
    <cfRule type="cellIs" dxfId="2" priority="7" operator="equal">
      <formula>""</formula>
    </cfRule>
  </conditionalFormatting>
  <conditionalFormatting sqref="M14:M19">
    <cfRule type="cellIs" dxfId="1" priority="1" operator="equal">
      <formula>""</formula>
    </cfRule>
  </conditionalFormatting>
  <conditionalFormatting sqref="N2">
    <cfRule type="cellIs" dxfId="0" priority="4" operator="equal">
      <formula>""</formula>
    </cfRule>
  </conditionalFormatting>
  <dataValidations count="3">
    <dataValidation type="list" allowBlank="1" showInputMessage="1" showErrorMessage="1" sqref="M12" xr:uid="{00000000-0002-0000-0000-000000000000}">
      <formula1>"有り,無し"</formula1>
    </dataValidation>
    <dataValidation imeMode="fullKatakana" allowBlank="1" showInputMessage="1" showErrorMessage="1" sqref="M4" xr:uid="{00000000-0002-0000-0000-000001000000}"/>
    <dataValidation type="list" allowBlank="1" showInputMessage="1" showErrorMessage="1" sqref="M19" xr:uid="{00000000-0002-0000-0000-000002000000}">
      <formula1>"する,しない"</formula1>
    </dataValidation>
  </dataValidations>
  <printOptions horizontalCentered="1" verticalCentered="1"/>
  <pageMargins left="0.39370078740157483" right="7.874015748031496E-2" top="0.74803149606299213" bottom="0.35433070866141736" header="0" footer="0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玉掛</vt:lpstr>
      <vt:lpstr>玉掛!Print_Area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jimu-fsrv2</dc:creator>
  <cp:lastModifiedBy>JIMU-FSRV2</cp:lastModifiedBy>
  <cp:lastPrinted>2026-01-23T02:15:00Z</cp:lastPrinted>
  <dcterms:created xsi:type="dcterms:W3CDTF">2024-10-18T04:26:42Z</dcterms:created>
  <dcterms:modified xsi:type="dcterms:W3CDTF">2026-05-26T02:11:18Z</dcterms:modified>
</cp:coreProperties>
</file>