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/>
  <mc:AlternateContent xmlns:mc="http://schemas.openxmlformats.org/markup-compatibility/2006">
    <mc:Choice Requires="x15">
      <x15ac:absPath xmlns:x15ac="http://schemas.microsoft.com/office/spreadsheetml/2010/11/ac" url="\\JIMU-FSRV2\r7年度\R7建設機械\3月PCT9科目\3月申込書\"/>
    </mc:Choice>
  </mc:AlternateContent>
  <xr:revisionPtr revIDLastSave="0" documentId="13_ncr:1_{B0083128-A7AE-4E43-8E48-7C233E3E28EA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小クレーン" sheetId="1" r:id="rId1"/>
  </sheets>
  <definedNames>
    <definedName name="_xlnm.Print_Area" localSheetId="0">小クレーン!$A$1:$J$82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6" i="1" l="1"/>
  <c r="N6" i="1"/>
  <c r="N19" i="1" l="1"/>
  <c r="N18" i="1"/>
  <c r="N17" i="1"/>
  <c r="N15" i="1"/>
  <c r="O12" i="1"/>
  <c r="N12" i="1"/>
  <c r="O8" i="1"/>
  <c r="N8" i="1"/>
  <c r="Q8" i="1" s="1"/>
  <c r="N7" i="1"/>
  <c r="P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jimu-fsrv2</author>
  </authors>
  <commentList>
    <comment ref="J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</t>
        </r>
      </text>
    </comment>
    <comment ref="M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M1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移動式クレーン、デリック・揚貨装置の免許又は玉掛け、床上操作式クレーン運転技能講習のいずれかを所持している場合は、有りを選択してください。
※今回「玉掛け技能講習」を受講する場合→有りを選択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9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申請事業所の雇用保険料率が建設業であること、受講者が雇用保険被保険者であること等条件があります。
詳細はお問合せ下さい。</t>
        </r>
        <r>
          <rPr>
            <sz val="9"/>
            <color indexed="81"/>
            <rFont val="MS P ゴシック"/>
            <family val="3"/>
            <charset val="128"/>
          </rPr>
          <t xml:space="preserve">
助成金を使用する場合は　する　を
しない場合は　しない　を選択して下さい
</t>
        </r>
      </text>
    </comment>
  </commentList>
</comments>
</file>

<file path=xl/sharedStrings.xml><?xml version="1.0" encoding="utf-8"?>
<sst xmlns="http://schemas.openxmlformats.org/spreadsheetml/2006/main" count="17" uniqueCount="17">
  <si>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</si>
  <si>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</si>
  <si>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</si>
  <si>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</si>
  <si>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</si>
  <si>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</si>
  <si>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</si>
  <si>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</si>
  <si>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</si>
  <si>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所持資格</t>
    <rPh sb="0" eb="4">
      <t>ショジシカク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</si>
  <si>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</si>
  <si>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</si>
  <si>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</si>
  <si>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</si>
  <si>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</si>
  <si>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</si>
  <si>
    <t>助成金の使用</t>
    <rPh sb="0" eb="3">
      <t>ジョセイキン</t>
    </rPh>
    <rPh sb="4" eb="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</si>
</sst>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e\ \ \ \ \ \ \ \ \ \ \ m\ \ \ \ \ \ \ \ d"/>
    <numFmt numFmtId="177" formatCode="[$-411]ggge&quot;年&quot;m&quot;月&quot;d&quot;日&quot;;@"/>
    <numFmt numFmtId="178" formatCode="[$-411]ggg\ \ \ \ \ \ e\ \ \ \ \ \ \ \ \ \ \ \ \ m\ \ \ \ \ \ \ \ \ \ \ \ \ \ \ d\ ;@"/>
    <numFmt numFmtId="179" formatCode="e\ \ \ \ \ \ \ \ \ \ \ m\ \ \ \ \ \ \ \ \ \ \ d"/>
    <numFmt numFmtId="180" formatCode="e\ \ \ \ \ \ \ \ \ \ \ m\ \ \ \ \ \ \ \ \ \ d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Protection="1">
      <alignment vertical="center"/>
      <protection locked="0"/>
    </xf>
    <xf numFmtId="179" fontId="0" fillId="0" borderId="1" xfId="0" applyNumberFormat="1" applyBorder="1" applyAlignment="1" applyProtection="1">
      <alignment vertical="center" shrinkToFit="1"/>
    </xf>
    <xf numFmtId="180" fontId="0" fillId="0" borderId="1" xfId="0" applyNumberFormat="1" applyBorder="1" applyAlignment="1" applyProtection="1">
      <alignment vertical="center" shrinkToFit="1"/>
    </xf>
    <xf numFmtId="0" fontId="0" fillId="0" borderId="0" xfId="0" applyProtection="1">
      <alignment vertical="center"/>
    </xf>
    <xf numFmtId="178" fontId="0" fillId="0" borderId="1" xfId="0" applyNumberFormat="1" applyBorder="1" applyAlignment="1" applyProtection="1">
      <alignment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3" fillId="0" borderId="0" xfId="0" applyFont="1" applyProtection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533400</xdr:colOff>
      <xdr:row>40</xdr:row>
      <xdr:rowOff>37598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5" t="3978" r="2912" b="3788"/>
        <a:stretch/>
      </xdr:blipFill>
      <xdr:spPr>
        <a:xfrm>
          <a:off x="0" y="0"/>
          <a:ext cx="6705600" cy="9562598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6</xdr:row>
      <xdr:rowOff>28575</xdr:rowOff>
    </xdr:from>
    <xdr:to>
      <xdr:col>4</xdr:col>
      <xdr:colOff>533400</xdr:colOff>
      <xdr:row>7</xdr:row>
      <xdr:rowOff>57150</xdr:rowOff>
    </xdr:to>
    <xdr:sp macro="" textlink="$M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04900" y="1457325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8           3           16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323850</xdr:colOff>
      <xdr:row>6</xdr:row>
      <xdr:rowOff>28575</xdr:rowOff>
    </xdr:from>
    <xdr:to>
      <xdr:col>6</xdr:col>
      <xdr:colOff>495300</xdr:colOff>
      <xdr:row>7</xdr:row>
      <xdr:rowOff>57150</xdr:rowOff>
    </xdr:to>
    <xdr:sp macro="" textlink="$N$2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67050" y="145732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8           3          18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390524</xdr:colOff>
      <xdr:row>7</xdr:row>
      <xdr:rowOff>0</xdr:rowOff>
    </xdr:from>
    <xdr:to>
      <xdr:col>6</xdr:col>
      <xdr:colOff>228599</xdr:colOff>
      <xdr:row>8</xdr:row>
      <xdr:rowOff>28575</xdr:rowOff>
    </xdr:to>
    <xdr:sp macro="" textlink="$M$4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76324" y="1666875"/>
          <a:ext cx="32670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504824</xdr:colOff>
      <xdr:row>8</xdr:row>
      <xdr:rowOff>76200</xdr:rowOff>
    </xdr:from>
    <xdr:to>
      <xdr:col>6</xdr:col>
      <xdr:colOff>190499</xdr:colOff>
      <xdr:row>9</xdr:row>
      <xdr:rowOff>104775</xdr:rowOff>
    </xdr:to>
    <xdr:sp macro="" textlink="$M$5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90624" y="1981200"/>
          <a:ext cx="31146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409574</xdr:colOff>
      <xdr:row>10</xdr:row>
      <xdr:rowOff>180975</xdr:rowOff>
    </xdr:from>
    <xdr:to>
      <xdr:col>5</xdr:col>
      <xdr:colOff>495299</xdr:colOff>
      <xdr:row>11</xdr:row>
      <xdr:rowOff>209550</xdr:rowOff>
    </xdr:to>
    <xdr:sp macro="" textlink="$O$6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95374" y="2562225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10</xdr:row>
      <xdr:rowOff>180975</xdr:rowOff>
    </xdr:from>
    <xdr:to>
      <xdr:col>7</xdr:col>
      <xdr:colOff>57150</xdr:colOff>
      <xdr:row>11</xdr:row>
      <xdr:rowOff>209550</xdr:rowOff>
    </xdr:to>
    <xdr:sp macro="" textlink="$N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29100" y="256222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12</xdr:row>
      <xdr:rowOff>0</xdr:rowOff>
    </xdr:from>
    <xdr:to>
      <xdr:col>3</xdr:col>
      <xdr:colOff>619125</xdr:colOff>
      <xdr:row>13</xdr:row>
      <xdr:rowOff>28575</xdr:rowOff>
    </xdr:to>
    <xdr:sp macro="" textlink="$N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304925" y="2857500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476250</xdr:colOff>
      <xdr:row>11</xdr:row>
      <xdr:rowOff>200025</xdr:rowOff>
    </xdr:from>
    <xdr:to>
      <xdr:col>9</xdr:col>
      <xdr:colOff>247650</xdr:colOff>
      <xdr:row>13</xdr:row>
      <xdr:rowOff>123825</xdr:rowOff>
    </xdr:to>
    <xdr:sp macro="" textlink="$N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962650" y="281940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466725</xdr:colOff>
      <xdr:row>12</xdr:row>
      <xdr:rowOff>0</xdr:rowOff>
    </xdr:from>
    <xdr:to>
      <xdr:col>9</xdr:col>
      <xdr:colOff>371475</xdr:colOff>
      <xdr:row>14</xdr:row>
      <xdr:rowOff>38100</xdr:rowOff>
    </xdr:to>
    <xdr:sp macro="" textlink="$O$8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953125" y="2857500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304799</xdr:colOff>
      <xdr:row>12</xdr:row>
      <xdr:rowOff>76200</xdr:rowOff>
    </xdr:from>
    <xdr:to>
      <xdr:col>8</xdr:col>
      <xdr:colOff>619124</xdr:colOff>
      <xdr:row>13</xdr:row>
      <xdr:rowOff>104775</xdr:rowOff>
    </xdr:to>
    <xdr:sp macro="" textlink="$P$8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105399" y="293370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13</xdr:row>
      <xdr:rowOff>180975</xdr:rowOff>
    </xdr:from>
    <xdr:to>
      <xdr:col>9</xdr:col>
      <xdr:colOff>247650</xdr:colOff>
      <xdr:row>14</xdr:row>
      <xdr:rowOff>209550</xdr:rowOff>
    </xdr:to>
    <xdr:sp macro="" textlink="$Q$8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23950" y="3276600"/>
          <a:ext cx="5295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609600</xdr:colOff>
      <xdr:row>15</xdr:row>
      <xdr:rowOff>9525</xdr:rowOff>
    </xdr:from>
    <xdr:to>
      <xdr:col>7</xdr:col>
      <xdr:colOff>323850</xdr:colOff>
      <xdr:row>16</xdr:row>
      <xdr:rowOff>38100</xdr:rowOff>
    </xdr:to>
    <xdr:sp macro="" textlink="$N$9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81200" y="3581400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342900</xdr:colOff>
      <xdr:row>21</xdr:row>
      <xdr:rowOff>76200</xdr:rowOff>
    </xdr:from>
    <xdr:to>
      <xdr:col>9</xdr:col>
      <xdr:colOff>209549</xdr:colOff>
      <xdr:row>22</xdr:row>
      <xdr:rowOff>104775</xdr:rowOff>
    </xdr:to>
    <xdr:sp macro="" textlink="$M$14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714500" y="5076825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161925</xdr:colOff>
      <xdr:row>22</xdr:row>
      <xdr:rowOff>85725</xdr:rowOff>
    </xdr:from>
    <xdr:to>
      <xdr:col>4</xdr:col>
      <xdr:colOff>161925</xdr:colOff>
      <xdr:row>23</xdr:row>
      <xdr:rowOff>114300</xdr:rowOff>
    </xdr:to>
    <xdr:sp macro="" textlink="$N$15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33525" y="53244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23</xdr:row>
      <xdr:rowOff>95250</xdr:rowOff>
    </xdr:from>
    <xdr:to>
      <xdr:col>9</xdr:col>
      <xdr:colOff>57149</xdr:colOff>
      <xdr:row>24</xdr:row>
      <xdr:rowOff>123825</xdr:rowOff>
    </xdr:to>
    <xdr:sp macro="" textlink="$M$16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76374" y="55721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561975</xdr:colOff>
      <xdr:row>24</xdr:row>
      <xdr:rowOff>114300</xdr:rowOff>
    </xdr:from>
    <xdr:to>
      <xdr:col>5</xdr:col>
      <xdr:colOff>200025</xdr:colOff>
      <xdr:row>25</xdr:row>
      <xdr:rowOff>142875</xdr:rowOff>
    </xdr:to>
    <xdr:sp macro="" textlink="$N$17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247775" y="5829300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590550</xdr:colOff>
      <xdr:row>24</xdr:row>
      <xdr:rowOff>114300</xdr:rowOff>
    </xdr:from>
    <xdr:to>
      <xdr:col>9</xdr:col>
      <xdr:colOff>133350</xdr:colOff>
      <xdr:row>25</xdr:row>
      <xdr:rowOff>142875</xdr:rowOff>
    </xdr:to>
    <xdr:sp macro="" textlink="$N$18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019550" y="5829300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25</xdr:row>
      <xdr:rowOff>57150</xdr:rowOff>
    </xdr:from>
    <xdr:to>
      <xdr:col>3</xdr:col>
      <xdr:colOff>609600</xdr:colOff>
      <xdr:row>26</xdr:row>
      <xdr:rowOff>85725</xdr:rowOff>
    </xdr:to>
    <xdr:sp macro="" textlink="$M$3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123950" y="60102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21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22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476250</xdr:colOff>
      <xdr:row>12</xdr:row>
      <xdr:rowOff>66675</xdr:rowOff>
    </xdr:from>
    <xdr:to>
      <xdr:col>5</xdr:col>
      <xdr:colOff>295275</xdr:colOff>
      <xdr:row>13</xdr:row>
      <xdr:rowOff>95250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219450" y="292417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6</xdr:col>
      <xdr:colOff>47625</xdr:colOff>
      <xdr:row>12</xdr:row>
      <xdr:rowOff>47625</xdr:rowOff>
    </xdr:from>
    <xdr:to>
      <xdr:col>6</xdr:col>
      <xdr:colOff>238125</xdr:colOff>
      <xdr:row>13</xdr:row>
      <xdr:rowOff>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162425" y="2905125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400050</xdr:colOff>
      <xdr:row>4</xdr:row>
      <xdr:rowOff>190500</xdr:rowOff>
    </xdr:from>
    <xdr:to>
      <xdr:col>7</xdr:col>
      <xdr:colOff>171450</xdr:colOff>
      <xdr:row>6</xdr:row>
      <xdr:rowOff>114300</xdr:rowOff>
    </xdr:to>
    <xdr:sp macro="" textlink="$N$19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14850" y="114300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396AB75-BE6B-4A48-8239-064D5F693872}" type="TxLink">
            <a:rPr kumimoji="1" lang="en-US" altLang="en-US" sz="24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400" b="1"/>
        </a:p>
      </xdr:txBody>
    </xdr:sp>
    <xdr:clientData/>
  </xdr:twoCellAnchor>
  <xdr:twoCellAnchor>
    <xdr:from>
      <xdr:col>0</xdr:col>
      <xdr:colOff>76199</xdr:colOff>
      <xdr:row>18</xdr:row>
      <xdr:rowOff>104774</xdr:rowOff>
    </xdr:from>
    <xdr:to>
      <xdr:col>0</xdr:col>
      <xdr:colOff>561974</xdr:colOff>
      <xdr:row>20</xdr:row>
      <xdr:rowOff>76200</xdr:rowOff>
    </xdr:to>
    <xdr:sp macro="" textlink="$N$1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6199" y="4391024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AE5A3A-A13D-41C1-8E8F-A92215EEBBA2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600" b="1"/>
        </a:p>
      </xdr:txBody>
    </xdr:sp>
    <xdr:clientData/>
  </xdr:twoCellAnchor>
  <xdr:twoCellAnchor>
    <xdr:from>
      <xdr:col>0</xdr:col>
      <xdr:colOff>76200</xdr:colOff>
      <xdr:row>17</xdr:row>
      <xdr:rowOff>85725</xdr:rowOff>
    </xdr:from>
    <xdr:to>
      <xdr:col>0</xdr:col>
      <xdr:colOff>561975</xdr:colOff>
      <xdr:row>19</xdr:row>
      <xdr:rowOff>57151</xdr:rowOff>
    </xdr:to>
    <xdr:sp macro="" textlink="$O$12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76200" y="4133850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C17FF6D5-B583-433B-8DC6-58D14DBE4207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○</a:t>
          </a:fld>
          <a:endParaRPr kumimoji="1" lang="ja-JP" altLang="en-US" sz="2600" b="1"/>
        </a:p>
      </xdr:txBody>
    </xdr:sp>
    <xdr:clientData/>
  </xdr:twoCellAnchor>
  <xdr:twoCellAnchor editAs="oneCell">
    <xdr:from>
      <xdr:col>0</xdr:col>
      <xdr:colOff>104775</xdr:colOff>
      <xdr:row>41</xdr:row>
      <xdr:rowOff>114300</xdr:rowOff>
    </xdr:from>
    <xdr:to>
      <xdr:col>9</xdr:col>
      <xdr:colOff>555449</xdr:colOff>
      <xdr:row>81</xdr:row>
      <xdr:rowOff>152399</xdr:rowOff>
    </xdr:to>
    <xdr:pic>
      <xdr:nvPicPr>
        <xdr:cNvPr id="29" name="図 28" descr="C:\R7年度\R7建設機械\11月車両系（整地）\kakuninnjikou.jpg">
          <a:extLst>
            <a:ext uri="{FF2B5EF4-FFF2-40B4-BE49-F238E27FC236}">
              <a16:creationId xmlns:a16="http://schemas.microsoft.com/office/drawing/2014/main" id="{6045EF0A-6F5C-47EC-AD64-B51B1CEA4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9" t="2737" r="3862" b="2737"/>
        <a:stretch/>
      </xdr:blipFill>
      <xdr:spPr bwMode="auto">
        <a:xfrm>
          <a:off x="104775" y="9877425"/>
          <a:ext cx="6622874" cy="956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1:Q20"/>
  <sheetViews>
    <sheetView tabSelected="1" workbookViewId="0">
      <selection activeCell="M3" sqref="M3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27.75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" t="s">
        <v>0</v>
      </c>
    </row>
    <row r="2" spans="10:17">
      <c r="L2" s="2" t="s">
        <v>1</v>
      </c>
      <c r="M2" s="15">
        <v>46097</v>
      </c>
      <c r="N2" s="16">
        <v>46099</v>
      </c>
    </row>
    <row r="3" spans="10:17">
      <c r="L3" s="2" t="s">
        <v>2</v>
      </c>
      <c r="M3" s="3"/>
      <c r="N3" s="17"/>
      <c r="O3" s="17"/>
      <c r="P3" s="17"/>
    </row>
    <row r="4" spans="10:17">
      <c r="L4" s="2" t="s">
        <v>3</v>
      </c>
      <c r="M4" s="4"/>
      <c r="N4" s="17"/>
      <c r="O4" s="17"/>
      <c r="P4" s="17"/>
    </row>
    <row r="5" spans="10:17">
      <c r="L5" s="2" t="s">
        <v>4</v>
      </c>
      <c r="M5" s="4"/>
      <c r="N5" s="17"/>
      <c r="O5" s="17"/>
      <c r="P5" s="17"/>
    </row>
    <row r="6" spans="10:17">
      <c r="L6" s="2" t="s">
        <v>5</v>
      </c>
      <c r="M6" s="5"/>
      <c r="N6" s="17" t="str">
        <f ca="1">IF(M6="","",IF(M3="",DATEDIF(M6,TODAY(),"y"),IF(OR(M3="",M6=""),"",DATEDIF(M6,M3,"y"))))</f>
        <v/>
      </c>
      <c r="O6" s="18" t="str">
        <f>IF(M6="","",M6)</f>
        <v/>
      </c>
      <c r="P6" s="17"/>
    </row>
    <row r="7" spans="10:17">
      <c r="L7" s="2" t="s">
        <v>6</v>
      </c>
      <c r="M7" s="4"/>
      <c r="N7" s="17" t="str">
        <f>CONCATENATE(LEFT(M7,3),"　　　",RIGHT(M7,4))</f>
        <v>　　　</v>
      </c>
      <c r="O7" s="17"/>
      <c r="P7" s="17"/>
    </row>
    <row r="8" spans="10:17">
      <c r="L8" s="2" t="s">
        <v>7</v>
      </c>
      <c r="M8" s="4"/>
      <c r="N8" s="19" t="str">
        <f>IF(IFERROR(FIND("市",$M$8,2),0)=0,"","○")</f>
        <v/>
      </c>
      <c r="O8" s="20" t="str">
        <f>IF(IFERROR(FIND("郡",$M$8,2),0)=0,"","○")</f>
        <v/>
      </c>
      <c r="P8" s="20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4"/>
      <c r="N9" s="17" t="str">
        <f>SUBSTITUTE(M9,"-","     　      ")</f>
        <v/>
      </c>
      <c r="O9" s="17"/>
      <c r="P9" s="17"/>
    </row>
    <row r="10" spans="10:17">
      <c r="K10" s="6"/>
      <c r="L10" s="7"/>
      <c r="M10" s="8"/>
      <c r="N10" s="17"/>
      <c r="O10" s="17"/>
      <c r="P10" s="17"/>
    </row>
    <row r="11" spans="10:17">
      <c r="L11" s="23"/>
      <c r="M11" s="23"/>
      <c r="N11" s="17"/>
      <c r="O11" s="17"/>
      <c r="P11" s="17"/>
    </row>
    <row r="12" spans="10:17">
      <c r="L12" s="7" t="s">
        <v>9</v>
      </c>
      <c r="M12" s="9"/>
      <c r="N12" s="20" t="str">
        <f>IF(M12="有り","○","")</f>
        <v/>
      </c>
      <c r="O12" s="20" t="str">
        <f>IF(M12="有り","","○")</f>
        <v>○</v>
      </c>
      <c r="P12" s="17"/>
    </row>
    <row r="13" spans="10:17">
      <c r="L13" s="24" t="s">
        <v>10</v>
      </c>
      <c r="M13" s="24"/>
      <c r="N13" s="21"/>
      <c r="O13" s="17"/>
      <c r="P13" s="17"/>
    </row>
    <row r="14" spans="10:17">
      <c r="L14" s="2" t="s">
        <v>11</v>
      </c>
      <c r="M14" s="4"/>
      <c r="N14" s="17"/>
      <c r="O14" s="17"/>
      <c r="P14" s="17"/>
    </row>
    <row r="15" spans="10:17">
      <c r="L15" s="2" t="s">
        <v>12</v>
      </c>
      <c r="M15" s="4"/>
      <c r="N15" s="22" t="str">
        <f>CONCATENATE(LEFT(M15,3),"　",RIGHT(M15,4))</f>
        <v>　</v>
      </c>
      <c r="O15" s="17"/>
      <c r="P15" s="17"/>
    </row>
    <row r="16" spans="10:17">
      <c r="L16" s="2" t="s">
        <v>13</v>
      </c>
      <c r="M16" s="4"/>
      <c r="N16" s="17"/>
      <c r="O16" s="17"/>
      <c r="P16" s="17"/>
    </row>
    <row r="17" spans="11:16">
      <c r="K17" s="6"/>
      <c r="L17" s="2" t="s">
        <v>14</v>
      </c>
      <c r="M17" s="4"/>
      <c r="N17" s="17" t="str">
        <f>SUBSTITUTE(M17,"-","     　      ")</f>
        <v/>
      </c>
      <c r="O17" s="17"/>
      <c r="P17" s="17"/>
    </row>
    <row r="18" spans="11:16">
      <c r="L18" s="2" t="s">
        <v>15</v>
      </c>
      <c r="M18" s="4"/>
      <c r="N18" s="17" t="str">
        <f>SUBSTITUTE(M18,"-","       　    ")</f>
        <v/>
      </c>
      <c r="O18" s="17"/>
      <c r="P18" s="17"/>
    </row>
    <row r="19" spans="11:16">
      <c r="L19" s="10" t="s">
        <v>16</v>
      </c>
      <c r="M19" s="14"/>
      <c r="N19" s="11" t="str">
        <f>IF(M19="する","○","")</f>
        <v/>
      </c>
    </row>
    <row r="20" spans="11:16">
      <c r="L20" s="12"/>
      <c r="M20" s="13"/>
    </row>
  </sheetData>
  <sheetProtection sheet="1" objects="1" scenarios="1"/>
  <mergeCells count="2">
    <mergeCell ref="L11:M11"/>
    <mergeCell ref="L13:M13"/>
  </mergeCells>
  <phoneticPr fontId="1"/>
  <conditionalFormatting sqref="M2:M7 M12 M10">
    <cfRule type="cellIs" dxfId="4" priority="6" operator="equal">
      <formula>""</formula>
    </cfRule>
  </conditionalFormatting>
  <conditionalFormatting sqref="M14:M17">
    <cfRule type="cellIs" dxfId="3" priority="5" operator="equal">
      <formula>""</formula>
    </cfRule>
  </conditionalFormatting>
  <conditionalFormatting sqref="M18">
    <cfRule type="cellIs" dxfId="2" priority="4" operator="equal">
      <formula>""</formula>
    </cfRule>
  </conditionalFormatting>
  <conditionalFormatting sqref="N2">
    <cfRule type="cellIs" dxfId="1" priority="3" operator="equal">
      <formula>""</formula>
    </cfRule>
  </conditionalFormatting>
  <conditionalFormatting sqref="M8:M9">
    <cfRule type="cellIs" dxfId="0" priority="1" operator="equal">
      <formula>""</formula>
    </cfRule>
  </conditionalFormatting>
  <dataValidations count="3">
    <dataValidation type="list" allowBlank="1" showInputMessage="1" showErrorMessage="1" sqref="M19" xr:uid="{00000000-0002-0000-0000-000000000000}">
      <formula1>"する,しない"</formula1>
    </dataValidation>
    <dataValidation imeMode="fullKatakana" allowBlank="1" showInputMessage="1" showErrorMessage="1" sqref="M4" xr:uid="{00000000-0002-0000-0000-000001000000}"/>
    <dataValidation type="list" allowBlank="1" showInputMessage="1" showErrorMessage="1" sqref="M12" xr:uid="{00000000-0002-0000-0000-000002000000}">
      <formula1>"有り,無し"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小クレーン</vt:lpstr>
      <vt:lpstr>小クレーン!Print_Area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jimu-fsrv2</dc:creator>
  <cp:lastModifiedBy>jinzai</cp:lastModifiedBy>
  <dcterms:created xsi:type="dcterms:W3CDTF">2024-10-18T04:27:42Z</dcterms:created>
  <dcterms:modified xsi:type="dcterms:W3CDTF">2025-12-10T06:43:06Z</dcterms:modified>
</cp:coreProperties>
</file>