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rv2\R6年度\R6建設機械\3月PCT8科目\3月申込書\"/>
    </mc:Choice>
  </mc:AlternateContent>
  <bookViews>
    <workbookView xWindow="0" yWindow="0" windowWidth="19200" windowHeight="11370"/>
  </bookViews>
  <sheets>
    <sheet name="フォーク" sheetId="2" r:id="rId1"/>
  </sheets>
  <definedNames>
    <definedName name="_xlnm.Print_Area" localSheetId="0">フォーク!$A$1:$J$117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O6" i="2" l="1"/>
  <c r="N9" i="2" l="1"/>
  <c r="N2" i="2" l="1"/>
  <c r="M11" i="2" l="1"/>
  <c r="Q14" i="2" l="1"/>
  <c r="O14" i="2"/>
  <c r="Q12" i="2"/>
  <c r="O8" i="2" l="1"/>
  <c r="N8" i="2"/>
  <c r="Q8" i="2" s="1"/>
  <c r="N7" i="2"/>
  <c r="P8" i="2" l="1"/>
  <c r="O13" i="2" l="1"/>
  <c r="O12" i="2"/>
  <c r="N19" i="2"/>
  <c r="N18" i="2"/>
  <c r="N17" i="2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
※この申込書は両面印刷にて
　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該当する免許等を
選択してください</t>
        </r>
      </text>
    </comment>
  </commentList>
</comments>
</file>

<file path=xl/sharedStrings.xml><?xml version="1.0" encoding="utf-8"?>
<sst xmlns="http://schemas.openxmlformats.org/spreadsheetml/2006/main" count="18" uniqueCount="18">
  <si>
    <t>受講日</t>
    <rPh sb="0" eb="3">
      <t>ジュコウビ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</si>
  <si>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</si>
  <si>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</si>
  <si>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</si>
  <si>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</si>
  <si>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</si>
  <si>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フリガナ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</si>
  <si>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</si>
  <si>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</si>
  <si>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</si>
  <si>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</si>
  <si>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</si>
  <si>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申込日</t>
    <rPh sb="0" eb="3">
      <t>モウシコミビ</t>
    </rPh>
    <phoneticPr fontId="1"/>
  </si>
  <si>
    <t>所持免許等</t>
    <rPh sb="0" eb="4">
      <t>ショジメンキョ</t>
    </rPh>
    <rPh sb="4" eb="5">
      <t>ナド</t>
    </rPh>
    <phoneticPr fontId="1"/>
  </si>
  <si>
    <t>11Hコース</t>
    <phoneticPr fontId="1"/>
  </si>
  <si>
    <t>31Hコース</t>
    <phoneticPr fontId="1"/>
  </si>
  <si>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</si>
  <si>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※個人でのお申込みは以降不要です。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</si>
</sst>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\ \ \ \ \ \ \ \ e\ \ \ \ \ \ \ \ \ \ \ \ \ \ m\ \ \ \ \ \ \ \ \ \ \ \ \ \ \ \ \ \ d\ ;@"/>
    <numFmt numFmtId="177" formatCode="[$-411]ggge&quot;年&quot;m&quot;月&quot;d&quot;日&quot;;@"/>
    <numFmt numFmtId="178" formatCode="e\ \ \ \ \ \ \ \ \ \ \ m\ \ \ \ \ \ \ \ \ \ d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>
      <alignment vertical="center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</xf>
    <xf numFmtId="0" fontId="0" fillId="0" borderId="0" xfId="0" applyProtection="1">
      <alignment vertical="center"/>
    </xf>
    <xf numFmtId="176" fontId="0" fillId="0" borderId="0" xfId="0" applyNumberFormat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5" fillId="0" borderId="2" xfId="0" applyFont="1" applyFill="1" applyBorder="1" applyAlignment="1">
      <alignment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200025</xdr:rowOff>
    </xdr:from>
    <xdr:to>
      <xdr:col>9</xdr:col>
      <xdr:colOff>581025</xdr:colOff>
      <xdr:row>74</xdr:row>
      <xdr:rowOff>152400</xdr:rowOff>
    </xdr:to>
    <xdr:pic>
      <xdr:nvPicPr>
        <xdr:cNvPr id="30" name="図 2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9" t="7955" r="2351" b="14394"/>
        <a:stretch/>
      </xdr:blipFill>
      <xdr:spPr>
        <a:xfrm>
          <a:off x="0" y="9963150"/>
          <a:ext cx="6753225" cy="78105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</xdr:row>
      <xdr:rowOff>1</xdr:rowOff>
    </xdr:from>
    <xdr:to>
      <xdr:col>9</xdr:col>
      <xdr:colOff>646257</xdr:colOff>
      <xdr:row>40</xdr:row>
      <xdr:rowOff>180975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238126"/>
          <a:ext cx="6742256" cy="9467849"/>
        </a:xfrm>
        <a:prstGeom prst="rect">
          <a:avLst/>
        </a:prstGeom>
      </xdr:spPr>
    </xdr:pic>
    <xdr:clientData/>
  </xdr:twoCellAnchor>
  <xdr:twoCellAnchor>
    <xdr:from>
      <xdr:col>1</xdr:col>
      <xdr:colOff>542925</xdr:colOff>
      <xdr:row>6</xdr:row>
      <xdr:rowOff>209550</xdr:rowOff>
    </xdr:from>
    <xdr:to>
      <xdr:col>4</xdr:col>
      <xdr:colOff>657225</xdr:colOff>
      <xdr:row>8</xdr:row>
      <xdr:rowOff>0</xdr:rowOff>
    </xdr:to>
    <xdr:sp macro="" textlink="$M$2">
      <xdr:nvSpPr>
        <xdr:cNvPr id="3" name="テキスト ボックス 2"/>
        <xdr:cNvSpPr txBox="1"/>
      </xdr:nvSpPr>
      <xdr:spPr>
        <a:xfrm>
          <a:off x="1228725" y="16383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7           3          12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6</xdr:row>
      <xdr:rowOff>200025</xdr:rowOff>
    </xdr:from>
    <xdr:to>
      <xdr:col>6</xdr:col>
      <xdr:colOff>590550</xdr:colOff>
      <xdr:row>7</xdr:row>
      <xdr:rowOff>228600</xdr:rowOff>
    </xdr:to>
    <xdr:sp macro="" textlink="$N$2">
      <xdr:nvSpPr>
        <xdr:cNvPr id="4" name="テキスト ボックス 3"/>
        <xdr:cNvSpPr txBox="1"/>
      </xdr:nvSpPr>
      <xdr:spPr>
        <a:xfrm>
          <a:off x="3162300" y="16287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7           3          13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28574</xdr:colOff>
      <xdr:row>7</xdr:row>
      <xdr:rowOff>200025</xdr:rowOff>
    </xdr:from>
    <xdr:to>
      <xdr:col>6</xdr:col>
      <xdr:colOff>438149</xdr:colOff>
      <xdr:row>8</xdr:row>
      <xdr:rowOff>228600</xdr:rowOff>
    </xdr:to>
    <xdr:sp macro="" textlink="$M$4">
      <xdr:nvSpPr>
        <xdr:cNvPr id="5" name="テキスト ボックス 4"/>
        <xdr:cNvSpPr txBox="1"/>
      </xdr:nvSpPr>
      <xdr:spPr>
        <a:xfrm>
          <a:off x="1400174" y="1866900"/>
          <a:ext cx="3152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152399</xdr:colOff>
      <xdr:row>9</xdr:row>
      <xdr:rowOff>28575</xdr:rowOff>
    </xdr:from>
    <xdr:to>
      <xdr:col>6</xdr:col>
      <xdr:colOff>409574</xdr:colOff>
      <xdr:row>10</xdr:row>
      <xdr:rowOff>57150</xdr:rowOff>
    </xdr:to>
    <xdr:sp macro="" textlink="$M$5">
      <xdr:nvSpPr>
        <xdr:cNvPr id="6" name="テキスト ボックス 5"/>
        <xdr:cNvSpPr txBox="1"/>
      </xdr:nvSpPr>
      <xdr:spPr>
        <a:xfrm>
          <a:off x="1523999" y="2171700"/>
          <a:ext cx="3000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11</xdr:row>
      <xdr:rowOff>142875</xdr:rowOff>
    </xdr:from>
    <xdr:to>
      <xdr:col>5</xdr:col>
      <xdr:colOff>495299</xdr:colOff>
      <xdr:row>12</xdr:row>
      <xdr:rowOff>171450</xdr:rowOff>
    </xdr:to>
    <xdr:sp macro="" textlink="$O$6">
      <xdr:nvSpPr>
        <xdr:cNvPr id="7" name="テキスト ボックス 6"/>
        <xdr:cNvSpPr txBox="1"/>
      </xdr:nvSpPr>
      <xdr:spPr>
        <a:xfrm>
          <a:off x="1095374" y="27622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F11DC16-8499-49D9-A53B-702D2F79F64F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180975</xdr:colOff>
      <xdr:row>11</xdr:row>
      <xdr:rowOff>133350</xdr:rowOff>
    </xdr:from>
    <xdr:to>
      <xdr:col>7</xdr:col>
      <xdr:colOff>123825</xdr:colOff>
      <xdr:row>12</xdr:row>
      <xdr:rowOff>161925</xdr:rowOff>
    </xdr:to>
    <xdr:sp macro="" textlink="$N$6">
      <xdr:nvSpPr>
        <xdr:cNvPr id="8" name="テキスト ボックス 7"/>
        <xdr:cNvSpPr txBox="1"/>
      </xdr:nvSpPr>
      <xdr:spPr>
        <a:xfrm>
          <a:off x="4295775" y="27527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12</xdr:row>
      <xdr:rowOff>219075</xdr:rowOff>
    </xdr:from>
    <xdr:to>
      <xdr:col>4</xdr:col>
      <xdr:colOff>104775</xdr:colOff>
      <xdr:row>14</xdr:row>
      <xdr:rowOff>9525</xdr:rowOff>
    </xdr:to>
    <xdr:sp macro="" textlink="$N$7">
      <xdr:nvSpPr>
        <xdr:cNvPr id="9" name="テキスト ボックス 8"/>
        <xdr:cNvSpPr txBox="1"/>
      </xdr:nvSpPr>
      <xdr:spPr>
        <a:xfrm>
          <a:off x="1476375" y="30765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628650</xdr:colOff>
      <xdr:row>12</xdr:row>
      <xdr:rowOff>209550</xdr:rowOff>
    </xdr:from>
    <xdr:to>
      <xdr:col>9</xdr:col>
      <xdr:colOff>304800</xdr:colOff>
      <xdr:row>14</xdr:row>
      <xdr:rowOff>0</xdr:rowOff>
    </xdr:to>
    <xdr:sp macro="" textlink="$N$8">
      <xdr:nvSpPr>
        <xdr:cNvPr id="10" name="テキスト ボックス 9"/>
        <xdr:cNvSpPr txBox="1"/>
      </xdr:nvSpPr>
      <xdr:spPr>
        <a:xfrm>
          <a:off x="6115050" y="30670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628650</xdr:colOff>
      <xdr:row>13</xdr:row>
      <xdr:rowOff>95250</xdr:rowOff>
    </xdr:from>
    <xdr:to>
      <xdr:col>9</xdr:col>
      <xdr:colOff>304800</xdr:colOff>
      <xdr:row>14</xdr:row>
      <xdr:rowOff>123825</xdr:rowOff>
    </xdr:to>
    <xdr:sp macro="" textlink="$O$8">
      <xdr:nvSpPr>
        <xdr:cNvPr id="11" name="テキスト ボックス 10"/>
        <xdr:cNvSpPr txBox="1"/>
      </xdr:nvSpPr>
      <xdr:spPr>
        <a:xfrm>
          <a:off x="6115050" y="31908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13</xdr:row>
      <xdr:rowOff>38100</xdr:rowOff>
    </xdr:from>
    <xdr:to>
      <xdr:col>8</xdr:col>
      <xdr:colOff>85725</xdr:colOff>
      <xdr:row>14</xdr:row>
      <xdr:rowOff>66675</xdr:rowOff>
    </xdr:to>
    <xdr:sp macro="" textlink="$P$8">
      <xdr:nvSpPr>
        <xdr:cNvPr id="12" name="テキスト ボックス 11"/>
        <xdr:cNvSpPr txBox="1"/>
      </xdr:nvSpPr>
      <xdr:spPr>
        <a:xfrm>
          <a:off x="4943475" y="31337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14</xdr:row>
      <xdr:rowOff>123825</xdr:rowOff>
    </xdr:from>
    <xdr:to>
      <xdr:col>7</xdr:col>
      <xdr:colOff>171451</xdr:colOff>
      <xdr:row>15</xdr:row>
      <xdr:rowOff>152400</xdr:rowOff>
    </xdr:to>
    <xdr:sp macro="" textlink="$Q$8">
      <xdr:nvSpPr>
        <xdr:cNvPr id="13" name="テキスト ボックス 12"/>
        <xdr:cNvSpPr txBox="1"/>
      </xdr:nvSpPr>
      <xdr:spPr>
        <a:xfrm>
          <a:off x="1304925" y="3457575"/>
          <a:ext cx="366712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15</xdr:row>
      <xdr:rowOff>228600</xdr:rowOff>
    </xdr:from>
    <xdr:to>
      <xdr:col>8</xdr:col>
      <xdr:colOff>285750</xdr:colOff>
      <xdr:row>17</xdr:row>
      <xdr:rowOff>19050</xdr:rowOff>
    </xdr:to>
    <xdr:sp macro="" textlink="$N$9">
      <xdr:nvSpPr>
        <xdr:cNvPr id="14" name="テキスト ボックス 13"/>
        <xdr:cNvSpPr txBox="1"/>
      </xdr:nvSpPr>
      <xdr:spPr>
        <a:xfrm>
          <a:off x="2095500" y="3800475"/>
          <a:ext cx="3676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25</xdr:row>
      <xdr:rowOff>85725</xdr:rowOff>
    </xdr:from>
    <xdr:to>
      <xdr:col>9</xdr:col>
      <xdr:colOff>285749</xdr:colOff>
      <xdr:row>26</xdr:row>
      <xdr:rowOff>114300</xdr:rowOff>
    </xdr:to>
    <xdr:sp macro="" textlink="$M$15">
      <xdr:nvSpPr>
        <xdr:cNvPr id="15" name="テキスト ボックス 14"/>
        <xdr:cNvSpPr txBox="1"/>
      </xdr:nvSpPr>
      <xdr:spPr>
        <a:xfrm>
          <a:off x="1790700" y="603885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26</xdr:row>
      <xdr:rowOff>114300</xdr:rowOff>
    </xdr:from>
    <xdr:to>
      <xdr:col>4</xdr:col>
      <xdr:colOff>276225</xdr:colOff>
      <xdr:row>27</xdr:row>
      <xdr:rowOff>142875</xdr:rowOff>
    </xdr:to>
    <xdr:sp macro="" textlink="$N$17">
      <xdr:nvSpPr>
        <xdr:cNvPr id="16" name="テキスト ボックス 15"/>
        <xdr:cNvSpPr txBox="1"/>
      </xdr:nvSpPr>
      <xdr:spPr>
        <a:xfrm>
          <a:off x="1647825" y="630555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27</xdr:row>
      <xdr:rowOff>161925</xdr:rowOff>
    </xdr:from>
    <xdr:to>
      <xdr:col>9</xdr:col>
      <xdr:colOff>66674</xdr:colOff>
      <xdr:row>28</xdr:row>
      <xdr:rowOff>190500</xdr:rowOff>
    </xdr:to>
    <xdr:sp macro="" textlink="$M$17">
      <xdr:nvSpPr>
        <xdr:cNvPr id="17" name="テキスト ボックス 16"/>
        <xdr:cNvSpPr txBox="1"/>
      </xdr:nvSpPr>
      <xdr:spPr>
        <a:xfrm>
          <a:off x="1485899" y="6591300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28</xdr:row>
      <xdr:rowOff>142875</xdr:rowOff>
    </xdr:from>
    <xdr:to>
      <xdr:col>5</xdr:col>
      <xdr:colOff>57150</xdr:colOff>
      <xdr:row>29</xdr:row>
      <xdr:rowOff>171450</xdr:rowOff>
    </xdr:to>
    <xdr:sp macro="" textlink="$N$18">
      <xdr:nvSpPr>
        <xdr:cNvPr id="18" name="テキスト ボックス 17"/>
        <xdr:cNvSpPr txBox="1"/>
      </xdr:nvSpPr>
      <xdr:spPr>
        <a:xfrm>
          <a:off x="1590675" y="6810375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28</xdr:row>
      <xdr:rowOff>133350</xdr:rowOff>
    </xdr:from>
    <xdr:to>
      <xdr:col>8</xdr:col>
      <xdr:colOff>590550</xdr:colOff>
      <xdr:row>29</xdr:row>
      <xdr:rowOff>161925</xdr:rowOff>
    </xdr:to>
    <xdr:sp macro="" textlink="$N$19">
      <xdr:nvSpPr>
        <xdr:cNvPr id="19" name="テキスト ボックス 18"/>
        <xdr:cNvSpPr txBox="1"/>
      </xdr:nvSpPr>
      <xdr:spPr>
        <a:xfrm>
          <a:off x="4181475" y="680085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29</xdr:row>
      <xdr:rowOff>85725</xdr:rowOff>
    </xdr:from>
    <xdr:to>
      <xdr:col>4</xdr:col>
      <xdr:colOff>19050</xdr:colOff>
      <xdr:row>30</xdr:row>
      <xdr:rowOff>114300</xdr:rowOff>
    </xdr:to>
    <xdr:sp macro="" textlink="$M$3">
      <xdr:nvSpPr>
        <xdr:cNvPr id="20" name="テキスト ボックス 19"/>
        <xdr:cNvSpPr txBox="1"/>
      </xdr:nvSpPr>
      <xdr:spPr>
        <a:xfrm>
          <a:off x="1219200" y="699135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142874</xdr:colOff>
      <xdr:row>48</xdr:row>
      <xdr:rowOff>47625</xdr:rowOff>
    </xdr:from>
    <xdr:to>
      <xdr:col>8</xdr:col>
      <xdr:colOff>114299</xdr:colOff>
      <xdr:row>49</xdr:row>
      <xdr:rowOff>76200</xdr:rowOff>
    </xdr:to>
    <xdr:sp macro="" textlink="$M$5">
      <xdr:nvSpPr>
        <xdr:cNvPr id="22" name="テキスト ボックス 21"/>
        <xdr:cNvSpPr txBox="1"/>
      </xdr:nvSpPr>
      <xdr:spPr>
        <a:xfrm>
          <a:off x="3571874" y="11477625"/>
          <a:ext cx="2028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53</xdr:row>
      <xdr:rowOff>38100</xdr:rowOff>
    </xdr:from>
    <xdr:to>
      <xdr:col>2</xdr:col>
      <xdr:colOff>104775</xdr:colOff>
      <xdr:row>54</xdr:row>
      <xdr:rowOff>66675</xdr:rowOff>
    </xdr:to>
    <xdr:sp macro="" textlink="$O$12">
      <xdr:nvSpPr>
        <xdr:cNvPr id="23" name="テキスト ボックス 22"/>
        <xdr:cNvSpPr txBox="1"/>
      </xdr:nvSpPr>
      <xdr:spPr>
        <a:xfrm>
          <a:off x="1114425" y="126587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54</xdr:row>
      <xdr:rowOff>0</xdr:rowOff>
    </xdr:from>
    <xdr:to>
      <xdr:col>2</xdr:col>
      <xdr:colOff>104775</xdr:colOff>
      <xdr:row>55</xdr:row>
      <xdr:rowOff>28575</xdr:rowOff>
    </xdr:to>
    <xdr:sp macro="" textlink="$O$13">
      <xdr:nvSpPr>
        <xdr:cNvPr id="24" name="テキスト ボックス 23"/>
        <xdr:cNvSpPr txBox="1"/>
      </xdr:nvSpPr>
      <xdr:spPr>
        <a:xfrm>
          <a:off x="1114425" y="128587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13</xdr:row>
      <xdr:rowOff>19050</xdr:rowOff>
    </xdr:from>
    <xdr:to>
      <xdr:col>5</xdr:col>
      <xdr:colOff>485775</xdr:colOff>
      <xdr:row>14</xdr:row>
      <xdr:rowOff>47625</xdr:rowOff>
    </xdr:to>
    <xdr:sp macro="" textlink="">
      <xdr:nvSpPr>
        <xdr:cNvPr id="25" name="テキスト ボックス 24"/>
        <xdr:cNvSpPr txBox="1"/>
      </xdr:nvSpPr>
      <xdr:spPr>
        <a:xfrm>
          <a:off x="3286125" y="311467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0</xdr:col>
      <xdr:colOff>228600</xdr:colOff>
      <xdr:row>20</xdr:row>
      <xdr:rowOff>133349</xdr:rowOff>
    </xdr:from>
    <xdr:to>
      <xdr:col>1</xdr:col>
      <xdr:colOff>47625</xdr:colOff>
      <xdr:row>22</xdr:row>
      <xdr:rowOff>9524</xdr:rowOff>
    </xdr:to>
    <xdr:sp macro="" textlink="$Q$13">
      <xdr:nvSpPr>
        <xdr:cNvPr id="29" name="テキスト ボックス 28"/>
        <xdr:cNvSpPr txBox="1"/>
      </xdr:nvSpPr>
      <xdr:spPr>
        <a:xfrm>
          <a:off x="228600" y="4895849"/>
          <a:ext cx="5048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537838E-CD52-43D1-9EB5-38E12D60A4B1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oneCellAnchor>
    <xdr:from>
      <xdr:col>0</xdr:col>
      <xdr:colOff>85725</xdr:colOff>
      <xdr:row>20</xdr:row>
      <xdr:rowOff>58980</xdr:rowOff>
    </xdr:from>
    <xdr:ext cx="666750" cy="478593"/>
    <xdr:sp macro="" textlink="$Q$12">
      <xdr:nvSpPr>
        <xdr:cNvPr id="31" name="テキスト ボックス 30"/>
        <xdr:cNvSpPr txBox="1"/>
      </xdr:nvSpPr>
      <xdr:spPr>
        <a:xfrm>
          <a:off x="85725" y="4821480"/>
          <a:ext cx="666750" cy="47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2C186D5-681C-46AA-B93D-C1875B10A674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1800"/>
        </a:p>
      </xdr:txBody>
    </xdr:sp>
    <xdr:clientData/>
  </xdr:oneCellAnchor>
  <xdr:oneCellAnchor>
    <xdr:from>
      <xdr:col>0</xdr:col>
      <xdr:colOff>85725</xdr:colOff>
      <xdr:row>19</xdr:row>
      <xdr:rowOff>26852</xdr:rowOff>
    </xdr:from>
    <xdr:ext cx="676275" cy="478593"/>
    <xdr:sp macro="" textlink="$Q$14">
      <xdr:nvSpPr>
        <xdr:cNvPr id="32" name="テキスト ボックス 31"/>
        <xdr:cNvSpPr txBox="1"/>
      </xdr:nvSpPr>
      <xdr:spPr>
        <a:xfrm>
          <a:off x="85725" y="4551227"/>
          <a:ext cx="676275" cy="47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73FA0BD4-2C82-4F04-B72D-8031A45589A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1800"/>
        </a:p>
      </xdr:txBody>
    </xdr:sp>
    <xdr:clientData/>
  </xdr:oneCellAnchor>
  <xdr:oneCellAnchor>
    <xdr:from>
      <xdr:col>1</xdr:col>
      <xdr:colOff>114300</xdr:colOff>
      <xdr:row>44</xdr:row>
      <xdr:rowOff>188134</xdr:rowOff>
    </xdr:from>
    <xdr:ext cx="666750" cy="521425"/>
    <xdr:sp macro="" textlink="$Q$12">
      <xdr:nvSpPr>
        <xdr:cNvPr id="34" name="テキスト ボックス 33"/>
        <xdr:cNvSpPr txBox="1"/>
      </xdr:nvSpPr>
      <xdr:spPr>
        <a:xfrm>
          <a:off x="800100" y="10665634"/>
          <a:ext cx="666750" cy="52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2C186D5-681C-46AA-B93D-C1875B10A674}" type="TxLink">
            <a:rPr kumimoji="1" lang="en-US" altLang="en-US" sz="2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2000"/>
        </a:p>
      </xdr:txBody>
    </xdr:sp>
    <xdr:clientData/>
  </xdr:oneCellAnchor>
  <xdr:oneCellAnchor>
    <xdr:from>
      <xdr:col>0</xdr:col>
      <xdr:colOff>152400</xdr:colOff>
      <xdr:row>44</xdr:row>
      <xdr:rowOff>177437</xdr:rowOff>
    </xdr:from>
    <xdr:ext cx="990600" cy="521425"/>
    <xdr:sp macro="" textlink="$Q$14">
      <xdr:nvSpPr>
        <xdr:cNvPr id="35" name="テキスト ボックス 34"/>
        <xdr:cNvSpPr txBox="1"/>
      </xdr:nvSpPr>
      <xdr:spPr>
        <a:xfrm>
          <a:off x="152400" y="10654937"/>
          <a:ext cx="990600" cy="52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551B46FF-947A-4234-BD1B-A5EE49C6F41B}" type="TxLink">
            <a:rPr kumimoji="1" lang="en-US" altLang="en-US" sz="2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ctr"/>
            <a:t> </a:t>
          </a:fld>
          <a:endParaRPr kumimoji="1" lang="ja-JP" altLang="en-US" sz="2000"/>
        </a:p>
      </xdr:txBody>
    </xdr:sp>
    <xdr:clientData/>
  </xdr:oneCellAnchor>
  <xdr:twoCellAnchor>
    <xdr:from>
      <xdr:col>1</xdr:col>
      <xdr:colOff>428625</xdr:colOff>
      <xdr:row>52</xdr:row>
      <xdr:rowOff>85725</xdr:rowOff>
    </xdr:from>
    <xdr:to>
      <xdr:col>2</xdr:col>
      <xdr:colOff>104775</xdr:colOff>
      <xdr:row>53</xdr:row>
      <xdr:rowOff>114300</xdr:rowOff>
    </xdr:to>
    <xdr:sp macro="" textlink="$O$14">
      <xdr:nvSpPr>
        <xdr:cNvPr id="36" name="テキスト ボックス 35"/>
        <xdr:cNvSpPr txBox="1"/>
      </xdr:nvSpPr>
      <xdr:spPr>
        <a:xfrm>
          <a:off x="1114425" y="124682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56623D-1B8D-415D-B154-5ACA300CB97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428625</xdr:colOff>
      <xdr:row>54</xdr:row>
      <xdr:rowOff>180975</xdr:rowOff>
    </xdr:from>
    <xdr:to>
      <xdr:col>2</xdr:col>
      <xdr:colOff>104775</xdr:colOff>
      <xdr:row>55</xdr:row>
      <xdr:rowOff>209550</xdr:rowOff>
    </xdr:to>
    <xdr:sp macro="" textlink="$O$13">
      <xdr:nvSpPr>
        <xdr:cNvPr id="33" name="テキスト ボックス 32"/>
        <xdr:cNvSpPr txBox="1"/>
      </xdr:nvSpPr>
      <xdr:spPr>
        <a:xfrm>
          <a:off x="1114425" y="130397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13</xdr:row>
      <xdr:rowOff>9525</xdr:rowOff>
    </xdr:from>
    <xdr:to>
      <xdr:col>6</xdr:col>
      <xdr:colOff>333375</xdr:colOff>
      <xdr:row>13</xdr:row>
      <xdr:rowOff>200025</xdr:rowOff>
    </xdr:to>
    <xdr:sp macro="" textlink="">
      <xdr:nvSpPr>
        <xdr:cNvPr id="37" name="楕円 36"/>
        <xdr:cNvSpPr/>
      </xdr:nvSpPr>
      <xdr:spPr>
        <a:xfrm>
          <a:off x="4257675" y="31051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523877</xdr:colOff>
      <xdr:row>82</xdr:row>
      <xdr:rowOff>19050</xdr:rowOff>
    </xdr:from>
    <xdr:to>
      <xdr:col>9</xdr:col>
      <xdr:colOff>66676</xdr:colOff>
      <xdr:row>116</xdr:row>
      <xdr:rowOff>206425</xdr:rowOff>
    </xdr:to>
    <xdr:pic>
      <xdr:nvPicPr>
        <xdr:cNvPr id="38" name="図 3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523877" y="19545300"/>
          <a:ext cx="5800724" cy="828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9"/>
  <sheetViews>
    <sheetView tabSelected="1" zoomScaleNormal="100" workbookViewId="0">
      <selection activeCell="L12" sqref="L12"/>
    </sheetView>
  </sheetViews>
  <sheetFormatPr defaultRowHeight="18.75"/>
  <cols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5" t="s">
        <v>16</v>
      </c>
    </row>
    <row r="2" spans="10:17">
      <c r="L2" s="2" t="s">
        <v>0</v>
      </c>
      <c r="M2" s="9">
        <v>45728</v>
      </c>
      <c r="N2" s="9">
        <f>IF(L12="普通・大型・中型・準中型免許、大特(限定有）",M2+3,M2+1)</f>
        <v>45729</v>
      </c>
    </row>
    <row r="3" spans="10:17">
      <c r="L3" s="2" t="s">
        <v>12</v>
      </c>
      <c r="M3" s="8"/>
      <c r="N3" s="10"/>
      <c r="O3" s="10"/>
      <c r="P3" s="10"/>
      <c r="Q3" s="10"/>
    </row>
    <row r="4" spans="10:17">
      <c r="L4" s="2" t="s">
        <v>6</v>
      </c>
      <c r="M4" s="7"/>
      <c r="N4" s="10"/>
      <c r="O4" s="10"/>
      <c r="P4" s="10"/>
      <c r="Q4" s="10"/>
    </row>
    <row r="5" spans="10:17">
      <c r="L5" s="2" t="s">
        <v>1</v>
      </c>
      <c r="M5" s="7"/>
      <c r="N5" s="10"/>
      <c r="O5" s="10"/>
      <c r="P5" s="10"/>
      <c r="Q5" s="10"/>
    </row>
    <row r="6" spans="10:17">
      <c r="L6" s="2" t="s">
        <v>2</v>
      </c>
      <c r="M6" s="6"/>
      <c r="N6" s="10" t="str">
        <f ca="1">IF(OR(M3="",M6=""),IF(NOT(M6=""),DATEDIF(M6,TODAY(),"y"),""),DATEDIF(M6,M3,"y"))</f>
        <v/>
      </c>
      <c r="O6" s="11" t="str">
        <f>IF(M6="","",M6)</f>
        <v/>
      </c>
      <c r="P6" s="10"/>
      <c r="Q6" s="10"/>
    </row>
    <row r="7" spans="10:17">
      <c r="L7" s="2" t="s">
        <v>4</v>
      </c>
      <c r="M7" s="3"/>
      <c r="N7" s="10" t="str">
        <f>CONCATENATE(LEFT(M7,3),"　　　",RIGHT(M7,4))</f>
        <v>　　　</v>
      </c>
      <c r="O7" s="10"/>
      <c r="P7" s="10"/>
      <c r="Q7" s="10"/>
    </row>
    <row r="8" spans="10:17">
      <c r="L8" s="2" t="s">
        <v>5</v>
      </c>
      <c r="M8" s="3"/>
      <c r="N8" s="12" t="str">
        <f>IF(IFERROR(FIND("市",$M$8,2),0)=0,"","○")</f>
        <v/>
      </c>
      <c r="O8" s="13" t="str">
        <f>IF(IFERROR(FIND("郡",$M$8,2),0)=0,"","○")</f>
        <v/>
      </c>
      <c r="P8" s="13" t="str">
        <f>IF(M8="","",IF(N8="○",LEFT(M8,FIND("市",M8,1)-1),LEFT(M8,FIND("郡",M8,1)-1)))</f>
        <v/>
      </c>
      <c r="Q8" s="10" t="str">
        <f>IF(M8="","",IF(N8="○",MID(M8,FIND("市",M8,1)+1,LEN(M8)),MID(M8,FIND("郡",M8,1)+1,LEN(M8))))</f>
        <v/>
      </c>
    </row>
    <row r="9" spans="10:17">
      <c r="L9" s="2" t="s">
        <v>3</v>
      </c>
      <c r="M9" s="3"/>
      <c r="N9" s="10" t="str">
        <f>SUBSTITUTE(M9,"-","           ")</f>
        <v/>
      </c>
      <c r="O9" s="10"/>
      <c r="P9" s="10"/>
      <c r="Q9" s="10"/>
    </row>
    <row r="10" spans="10:17">
      <c r="M10" s="1"/>
      <c r="N10" s="10"/>
      <c r="O10" s="10"/>
      <c r="P10" s="10"/>
      <c r="Q10" s="10"/>
    </row>
    <row r="11" spans="10:17">
      <c r="L11" s="2" t="s">
        <v>13</v>
      </c>
      <c r="M11" s="5" t="str">
        <f>IF(L12="普通免許+小型フォークリフト特別教育+実務経験","※申込書に運転業務経験の記入と事業主の証明が必要です","")</f>
        <v/>
      </c>
      <c r="N11" s="10"/>
      <c r="O11" s="10"/>
      <c r="P11" s="10"/>
      <c r="Q11" s="10"/>
    </row>
    <row r="12" spans="10:17">
      <c r="L12" s="4"/>
      <c r="N12" s="10"/>
      <c r="O12" s="10" t="str">
        <f>IF($L$12="大型特殊免許(限定無し)","✓","")</f>
        <v/>
      </c>
      <c r="P12" s="10" t="s">
        <v>14</v>
      </c>
      <c r="Q12" s="14" t="str">
        <f>IF(OR($L$12="大型特殊免許(限定無し)",$L$12="普通免許+小型フォークリフト特別教育+実務経験"),"○","")</f>
        <v/>
      </c>
    </row>
    <row r="13" spans="10:17">
      <c r="N13" s="10"/>
      <c r="O13" s="10" t="str">
        <f>IF($L$12="普通免許+小型フォークリフト特別教育+実務経験","✓","")</f>
        <v/>
      </c>
      <c r="P13" s="10"/>
      <c r="Q13" s="14"/>
    </row>
    <row r="14" spans="10:17">
      <c r="L14" s="16" t="s">
        <v>17</v>
      </c>
      <c r="M14" s="16"/>
      <c r="N14" s="10"/>
      <c r="O14" s="10" t="str">
        <f>IF($L$12="普通・大型・中型・準中型免許、大特(限定有）","✓","")</f>
        <v/>
      </c>
      <c r="P14" s="10" t="s">
        <v>15</v>
      </c>
      <c r="Q14" s="14" t="str">
        <f>IF($L$12="普通・大型・中型・準中型免許、大特(限定有）","○","")</f>
        <v/>
      </c>
    </row>
    <row r="15" spans="10:17">
      <c r="L15" s="2" t="s">
        <v>7</v>
      </c>
      <c r="M15" s="3"/>
      <c r="N15" s="10"/>
      <c r="O15" s="10"/>
      <c r="P15" s="10"/>
      <c r="Q15" s="10"/>
    </row>
    <row r="16" spans="10:17">
      <c r="L16" s="2" t="s">
        <v>8</v>
      </c>
      <c r="M16" s="3"/>
      <c r="N16" s="10"/>
      <c r="O16" s="10"/>
      <c r="P16" s="10"/>
      <c r="Q16" s="10"/>
    </row>
    <row r="17" spans="12:17">
      <c r="L17" s="2" t="s">
        <v>9</v>
      </c>
      <c r="M17" s="3"/>
      <c r="N17" s="15" t="str">
        <f>CONCATENATE(LEFT(M16,3),"　",RIGHT(M16,4))</f>
        <v>　</v>
      </c>
      <c r="O17" s="10"/>
      <c r="P17" s="10"/>
      <c r="Q17" s="10"/>
    </row>
    <row r="18" spans="12:17">
      <c r="L18" s="2" t="s">
        <v>10</v>
      </c>
      <c r="M18" s="3"/>
      <c r="N18" s="10" t="str">
        <f>SUBSTITUTE(M18,"-","           ")</f>
        <v/>
      </c>
      <c r="O18" s="10"/>
      <c r="P18" s="10"/>
      <c r="Q18" s="10"/>
    </row>
    <row r="19" spans="12:17">
      <c r="L19" s="2" t="s">
        <v>11</v>
      </c>
      <c r="M19" s="3"/>
      <c r="N19" s="10" t="str">
        <f>SUBSTITUTE(M19,"-","           ")</f>
        <v/>
      </c>
      <c r="O19" s="10"/>
      <c r="P19" s="10"/>
      <c r="Q19" s="10"/>
    </row>
  </sheetData>
  <sheetProtection sheet="1" objects="1" scenarios="1"/>
  <mergeCells count="1">
    <mergeCell ref="L14:M14"/>
  </mergeCells>
  <phoneticPr fontId="1"/>
  <conditionalFormatting sqref="M2">
    <cfRule type="cellIs" dxfId="7" priority="10" operator="equal">
      <formula>""</formula>
    </cfRule>
  </conditionalFormatting>
  <conditionalFormatting sqref="M15:M18">
    <cfRule type="cellIs" dxfId="6" priority="9" operator="equal">
      <formula>""</formula>
    </cfRule>
  </conditionalFormatting>
  <conditionalFormatting sqref="M19">
    <cfRule type="cellIs" dxfId="5" priority="8" operator="equal">
      <formula>""</formula>
    </cfRule>
  </conditionalFormatting>
  <conditionalFormatting sqref="L12">
    <cfRule type="cellIs" dxfId="4" priority="7" operator="equal">
      <formula>""</formula>
    </cfRule>
  </conditionalFormatting>
  <conditionalFormatting sqref="M3:M5 M7">
    <cfRule type="cellIs" dxfId="3" priority="4" operator="equal">
      <formula>""</formula>
    </cfRule>
  </conditionalFormatting>
  <conditionalFormatting sqref="M6">
    <cfRule type="cellIs" dxfId="2" priority="3" operator="equal">
      <formula>""</formula>
    </cfRule>
  </conditionalFormatting>
  <conditionalFormatting sqref="M8:M9">
    <cfRule type="cellIs" dxfId="1" priority="2" operator="equal">
      <formula>""</formula>
    </cfRule>
  </conditionalFormatting>
  <conditionalFormatting sqref="N2">
    <cfRule type="cellIs" dxfId="0" priority="1" operator="equal">
      <formula>""</formula>
    </cfRule>
  </conditionalFormatting>
  <dataValidations count="2">
    <dataValidation imeMode="fullKatakana" allowBlank="1" showInputMessage="1" showErrorMessage="1" sqref="M4"/>
    <dataValidation type="list" allowBlank="1" showInputMessage="1" showErrorMessage="1" sqref="L12">
      <formula1>"大型特殊免許(限定無し),普通・大型・中型・準中型免許、大特(限定有）,普通免許+小型フォークリフト特別教育+実務経験"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フォーク</vt:lpstr>
      <vt:lpstr>フォーク!Print_Area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jimu-02</cp:lastModifiedBy>
  <cp:lastPrinted>2024-10-29T23:59:10Z</cp:lastPrinted>
  <dcterms:created xsi:type="dcterms:W3CDTF">2024-08-02T01:10:12Z</dcterms:created>
  <dcterms:modified xsi:type="dcterms:W3CDTF">2024-10-31T02:59:38Z</dcterms:modified>
</cp:coreProperties>
</file>