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人材開発センターhp\bosyuu2\12gatu-3syu\"/>
    </mc:Choice>
  </mc:AlternateContent>
  <bookViews>
    <workbookView xWindow="0" yWindow="0" windowWidth="19200" windowHeight="11370" activeTab="2"/>
  </bookViews>
  <sheets>
    <sheet name="伐木" sheetId="3" r:id="rId1"/>
    <sheet name="整地等" sheetId="1" r:id="rId2"/>
    <sheet name="フォーク" sheetId="2" r:id="rId3"/>
    <sheet name="小型特別" sheetId="4" r:id="rId4"/>
    <sheet name="玉掛" sheetId="5" r:id="rId5"/>
    <sheet name="小クレーン" sheetId="6" r:id="rId6"/>
  </sheets>
  <definedNames>
    <definedName name="_xlnm.Print_Area" localSheetId="2">フォーク!$A$1:$J$117</definedName>
    <definedName name="_xlnm.Print_Area" localSheetId="4">玉掛!$A$1:$J$82</definedName>
    <definedName name="_xlnm.Print_Area" localSheetId="5">小クレーン!$A$1:$J$82</definedName>
    <definedName name="_xlnm.Print_Area" localSheetId="3">小型特別!$A$1:$J$82</definedName>
    <definedName name="_xlnm.Print_Area" localSheetId="1">整地等!$A$1:$J$123</definedName>
    <definedName name="_xlnm.Print_Area" localSheetId="0">伐木!$A$1:$J$82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9" i="6" l="1"/>
  <c r="N18" i="6"/>
  <c r="N17" i="6"/>
  <c r="N15" i="6"/>
  <c r="O12" i="6"/>
  <c r="N12" i="6"/>
  <c r="N9" i="6"/>
  <c r="O8" i="6"/>
  <c r="N8" i="6"/>
  <c r="Q8" i="6" s="1"/>
  <c r="N7" i="6"/>
  <c r="O6" i="6"/>
  <c r="N6" i="6"/>
  <c r="N6" i="5"/>
  <c r="O12" i="5"/>
  <c r="N12" i="5"/>
  <c r="N19" i="5"/>
  <c r="N18" i="5"/>
  <c r="N17" i="5"/>
  <c r="N15" i="5"/>
  <c r="N9" i="5"/>
  <c r="O8" i="5"/>
  <c r="N8" i="5"/>
  <c r="Q8" i="5" s="1"/>
  <c r="N7" i="5"/>
  <c r="O6" i="5"/>
  <c r="P8" i="6" l="1"/>
  <c r="P8" i="5"/>
  <c r="N8" i="4"/>
  <c r="Q8" i="4" s="1"/>
  <c r="O8" i="4"/>
  <c r="N16" i="4"/>
  <c r="N15" i="4"/>
  <c r="N14" i="4"/>
  <c r="N12" i="4"/>
  <c r="N9" i="4"/>
  <c r="N7" i="4"/>
  <c r="O6" i="4"/>
  <c r="N6" i="4"/>
  <c r="P8" i="4" l="1"/>
  <c r="M11" i="1"/>
  <c r="M11" i="2"/>
  <c r="O6" i="2" l="1"/>
  <c r="O6" i="1"/>
  <c r="O6" i="3"/>
  <c r="N14" i="1" l="1"/>
  <c r="N13" i="1"/>
  <c r="Q14" i="2" l="1"/>
  <c r="O14" i="2"/>
  <c r="Q12" i="2"/>
  <c r="N15" i="3"/>
  <c r="N14" i="3"/>
  <c r="N9" i="3"/>
  <c r="N12" i="3"/>
  <c r="O8" i="3"/>
  <c r="N8" i="3"/>
  <c r="Q8" i="3" s="1"/>
  <c r="N7" i="3"/>
  <c r="N6" i="3"/>
  <c r="P8" i="3" l="1"/>
  <c r="N9" i="2"/>
  <c r="O8" i="2"/>
  <c r="N8" i="2"/>
  <c r="Q8" i="2" s="1"/>
  <c r="N7" i="2"/>
  <c r="N6" i="2"/>
  <c r="P8" i="2" l="1"/>
  <c r="N6" i="1"/>
  <c r="O13" i="2" l="1"/>
  <c r="O12" i="2"/>
  <c r="N20" i="2"/>
  <c r="N19" i="2"/>
  <c r="N17" i="2"/>
  <c r="N12" i="1" l="1"/>
  <c r="N19" i="1"/>
  <c r="N18" i="1"/>
  <c r="N16" i="1"/>
  <c r="N9" i="1"/>
  <c r="O8" i="1"/>
  <c r="N8" i="1"/>
  <c r="Q8" i="1" l="1"/>
  <c r="P8" i="1"/>
  <c r="N7" i="1"/>
</calcChain>
</file>

<file path=xl/comments1.xml><?xml version="1.0" encoding="utf-8"?>
<comments xmlns="http://schemas.openxmlformats.org/spreadsheetml/2006/main">
  <authors>
    <author>jimu-fsrv2</author>
  </authors>
  <commentList>
    <comment ref="J1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
委託先教習機関（㈱PCT）の申込書へ
合わせて入力しております。
エクセルのバージョンや印刷環境に
よりズレが生じる場合があります。
※チェーンソー特別教育は
　片面印刷にてお願いします。</t>
        </r>
      </text>
    </comment>
    <comment ref="M2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開始日</t>
        </r>
      </text>
    </comment>
    <comment ref="N2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終了日</t>
        </r>
      </text>
    </comment>
    <comment ref="M3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申込日を
9/10　の形式で
入力して下さい。</t>
        </r>
      </text>
    </comment>
    <comment ref="M6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生年月日を
ｓ55/1/1　又は
1980/1/1　の
形式で入力して下さい。</t>
        </r>
      </text>
    </comment>
    <comment ref="M8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郡、市より入力して下さい。
北海道は入力不要です。
例
・町村の場合
　上川郡〇〇町□条△丁目☆番地
・市の場合
　〇〇市□条△丁目☆番地</t>
        </r>
      </text>
    </comment>
    <comment ref="N8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市</t>
        </r>
      </text>
    </comment>
    <comment ref="O8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郡</t>
        </r>
      </text>
    </comment>
    <comment ref="M9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-ハイフン付きで
入力して下さい。</t>
        </r>
      </text>
    </comment>
  </commentList>
</comments>
</file>

<file path=xl/comments2.xml><?xml version="1.0" encoding="utf-8"?>
<comments xmlns="http://schemas.openxmlformats.org/spreadsheetml/2006/main">
  <authors>
    <author>jimu-fsrv2</author>
  </authors>
  <commentList>
    <comment ref="J1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
委託先教習機関（㈱PCT）の申込書へ
合わせて入力しております。
エクセルのバージョンや印刷環境に
よりズレが生じる場合があります。
※この申込書は両面印刷にて
　お願いします。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M2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開始日</t>
        </r>
      </text>
    </comment>
    <comment ref="N2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終了日</t>
        </r>
      </text>
    </comment>
    <comment ref="M3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申込日を
9/10　の形式で
入力して下さい。</t>
        </r>
      </text>
    </comment>
    <comment ref="M6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生年月日を
ｓ55/1/1　又は
1980/1/1　の
形式で入力して下さい。</t>
        </r>
      </text>
    </comment>
    <comment ref="M8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郡、市より入力して下さい。
北海道は入力不要です。
例
・町村の場合
　上川郡〇〇町□条△丁目☆番地
・市の場合
　〇〇市□条△丁目☆番地</t>
        </r>
      </text>
    </comment>
    <comment ref="N8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市</t>
        </r>
      </text>
    </comment>
    <comment ref="O8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郡</t>
        </r>
      </text>
    </comment>
    <comment ref="M9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-ハイフン付きで
入力して下さい。</t>
        </r>
      </text>
    </comment>
    <comment ref="L12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以下の3つのどれかをクリックして
下さい。
・大型特殊免許
・不整地運搬車
・普通免許+小型車両系特別教育+実務経験　
大特免許又は不整地運搬車以外の場合は
本申込書を印刷後に業務経験等を記入して下さい。
</t>
        </r>
      </text>
    </comment>
  </commentList>
</comments>
</file>

<file path=xl/comments3.xml><?xml version="1.0" encoding="utf-8"?>
<comments xmlns="http://schemas.openxmlformats.org/spreadsheetml/2006/main">
  <authors>
    <author>jimu-fsrv2</author>
  </authors>
  <commentList>
    <comment ref="J1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
委託先教習機関（㈱PCT）の申込書へ
合わせて入力しております。
エクセルのバージョンや印刷環境に
よりズレが生じる場合があります。
※この申込書は両面印刷にて
　お願いします。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M2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開始日</t>
        </r>
      </text>
    </comment>
    <comment ref="N2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終了日</t>
        </r>
      </text>
    </comment>
    <comment ref="M3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申込日を
9/10　の形式で
入力して下さい。</t>
        </r>
      </text>
    </comment>
    <comment ref="M6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生年月日を
ｓ55/1/1　又は
1980/1/1　の
形式で入力して下さい。</t>
        </r>
      </text>
    </comment>
    <comment ref="M8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郡、市より入力して下さい。
北海道は入力不要です。
例
・町村の場合
　上川郡〇〇町□条△丁目☆番地
・市の場合
　〇〇市□条△丁目☆番地</t>
        </r>
      </text>
    </comment>
    <comment ref="N8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市</t>
        </r>
      </text>
    </comment>
    <comment ref="O8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郡</t>
        </r>
      </text>
    </comment>
    <comment ref="M9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-ハイフン付きで
入力して下さい。</t>
        </r>
      </text>
    </comment>
    <comment ref="L12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プルダウンより
該当する免許等を
選択してください</t>
        </r>
      </text>
    </comment>
  </commentList>
</comments>
</file>

<file path=xl/comments4.xml><?xml version="1.0" encoding="utf-8"?>
<comments xmlns="http://schemas.openxmlformats.org/spreadsheetml/2006/main">
  <authors>
    <author>jimu-fsrv2</author>
  </authors>
  <commentList>
    <comment ref="J1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
委託先教習機関（㈱PCT）の申込書へ
合わせて入力しております。
エクセルのバージョンや印刷環境に
よりズレが生じる場合があります。</t>
        </r>
      </text>
    </comment>
    <comment ref="M2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開始日</t>
        </r>
      </text>
    </comment>
    <comment ref="N2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終了日</t>
        </r>
      </text>
    </comment>
    <comment ref="M3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申込日を
9/10　の形式で
入力して下さい。</t>
        </r>
      </text>
    </comment>
    <comment ref="M6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生年月日を
ｓ55/1/1　又は
1980/1/1　の
形式で入力して下さい。</t>
        </r>
      </text>
    </comment>
    <comment ref="M8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郡、市より入力して下さい。
北海道は入力不要です。
例
・町村の場合
　上川郡〇〇町□条△丁目☆番地
・市の場合
　〇〇市□条△丁目☆番地</t>
        </r>
      </text>
    </comment>
    <comment ref="N8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市</t>
        </r>
      </text>
    </comment>
    <comment ref="O8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郡</t>
        </r>
      </text>
    </comment>
    <comment ref="M9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-ハイフン付きで
入力して下さい。</t>
        </r>
      </text>
    </comment>
    <comment ref="M16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申請事業所の雇用保険料率が建設業であること、受講者が雇用保険被保険者であること等条件があります。
詳細はお問合せ下さい。</t>
        </r>
      </text>
    </comment>
  </commentList>
</comments>
</file>

<file path=xl/comments5.xml><?xml version="1.0" encoding="utf-8"?>
<comments xmlns="http://schemas.openxmlformats.org/spreadsheetml/2006/main">
  <authors>
    <author>jimu-fsrv2</author>
  </authors>
  <commentList>
    <comment ref="J1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
委託先教習機関（㈱PCT）の申込書へ
合わせて入力しております。
エクセルのバージョンや印刷環境に
よりズレが生じる場合があります。</t>
        </r>
      </text>
    </comment>
    <comment ref="M2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開始日</t>
        </r>
      </text>
    </comment>
    <comment ref="N2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終了日</t>
        </r>
      </text>
    </comment>
    <comment ref="M3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申込日を
9/10　の形式で
入力して下さい。</t>
        </r>
      </text>
    </comment>
    <comment ref="M6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生年月日を
ｓ55/1/1　又は
1980/1/1　の
形式で入力して下さい。</t>
        </r>
      </text>
    </comment>
    <comment ref="M8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郡、市より入力して下さい。
北海道は入力不要です。
例
・町村の場合
　上川郡〇〇町□条△丁目☆番地
・市の場合
　〇〇市□条△丁目☆番地</t>
        </r>
      </text>
    </comment>
    <comment ref="N8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市</t>
        </r>
      </text>
    </comment>
    <comment ref="O8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郡</t>
        </r>
      </text>
    </comment>
    <comment ref="M9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-ハイフン付きで
入力して下さい。</t>
        </r>
      </text>
    </comment>
    <comment ref="L12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移動式クレーン、デリック・揚貨装置の免許又は小型移動式クレーン、床上操作式クレーン運転技能講習のいずれかを所持している場合は、有りを選択してください。</t>
        </r>
      </text>
    </comment>
    <comment ref="M19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申請事業所の雇用保険料率が建設業であること、受講者が雇用保険被保険者であること等条件があります。
詳細はお問合せ下さい。</t>
        </r>
      </text>
    </comment>
  </commentList>
</comments>
</file>

<file path=xl/comments6.xml><?xml version="1.0" encoding="utf-8"?>
<comments xmlns="http://schemas.openxmlformats.org/spreadsheetml/2006/main">
  <authors>
    <author>jimu-fsrv2</author>
  </authors>
  <commentList>
    <comment ref="J1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
委託先教習機関（㈱PCT）の申込書へ
合わせて入力しております。
エクセルのバージョンや印刷環境に
よりズレが生じる場合があります。</t>
        </r>
      </text>
    </comment>
    <comment ref="M2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開始日</t>
        </r>
      </text>
    </comment>
    <comment ref="N2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終了日</t>
        </r>
      </text>
    </comment>
    <comment ref="M3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申込日を
9/10　の形式で
入力して下さい。</t>
        </r>
      </text>
    </comment>
    <comment ref="M6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生年月日を
ｓ55/1/1　又は
1980/1/1　の
形式で入力して下さい。</t>
        </r>
      </text>
    </comment>
    <comment ref="M8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郡、市より入力して下さい。
北海道は入力不要です。
例
・町村の場合
　上川郡〇〇町□条△丁目☆番地
・市の場合
　〇〇市□条△丁目☆番地</t>
        </r>
      </text>
    </comment>
    <comment ref="N8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市</t>
        </r>
      </text>
    </comment>
    <comment ref="O8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郡</t>
        </r>
      </text>
    </comment>
    <comment ref="M9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-ハイフン付きで
入力して下さい。</t>
        </r>
      </text>
    </comment>
    <comment ref="L12" authorId="0" shapeId="0">
      <text>
        <r>
          <rPr>
            <b/>
            <sz val="8.5"/>
            <color indexed="81"/>
            <rFont val="MS P ゴシック"/>
            <family val="3"/>
            <charset val="128"/>
          </rPr>
          <t>移動式クレーン、デリック・揚貨装置の免許又は
玉掛け、床上操作式クレーン運転技能講習のいずれかを所持している場合は、有りを選択してください。
※今回「玉掛け技能講習」を受講する場合→有りを選択</t>
        </r>
      </text>
    </comment>
    <comment ref="M19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申請事業所の雇用保険料率が建設業であること、受講者が雇用保険被保険者であること等条件があります。
詳細はお問合せ下さい。</t>
        </r>
      </text>
    </comment>
  </commentList>
</comments>
</file>

<file path=xl/sharedStrings.xml><?xml version="1.0" encoding="utf-8"?>
<sst xmlns="http://schemas.openxmlformats.org/spreadsheetml/2006/main" count="99" uniqueCount="20">
  <si>
    <t>受講日</t>
    <rPh sb="0" eb="3">
      <t>ジュコウビ</t>
    </rPh>
    <phoneticPr fontId="1"/>
  </si>
  <si>
    <t>氏名</t>
    <rPh sb="0" eb="2">
      <t>シメイ</t>
    </rPh>
    <phoneticPr fontId="1"/>
  </si>
  <si>
    <t>生年月日</t>
    <rPh sb="0" eb="4">
      <t>セイネンガッピ</t>
    </rPh>
    <phoneticPr fontId="1"/>
  </si>
  <si>
    <t>携帯番号</t>
    <rPh sb="0" eb="4">
      <t>ケイタイバンゴウ</t>
    </rPh>
    <phoneticPr fontId="1"/>
  </si>
  <si>
    <t>〒番号</t>
    <rPh sb="1" eb="3">
      <t>バンゴウ</t>
    </rPh>
    <phoneticPr fontId="1"/>
  </si>
  <si>
    <t>住所</t>
    <rPh sb="0" eb="2">
      <t>ジュウショ</t>
    </rPh>
    <phoneticPr fontId="1"/>
  </si>
  <si>
    <t>フリガナ</t>
    <phoneticPr fontId="1"/>
  </si>
  <si>
    <t>会社名</t>
    <rPh sb="0" eb="3">
      <t>カイシャメイ</t>
    </rPh>
    <phoneticPr fontId="1"/>
  </si>
  <si>
    <t>会社〒番号</t>
    <rPh sb="0" eb="2">
      <t>カイシャ</t>
    </rPh>
    <rPh sb="3" eb="5">
      <t>バンゴウ</t>
    </rPh>
    <phoneticPr fontId="1"/>
  </si>
  <si>
    <t>会社住所</t>
    <rPh sb="0" eb="2">
      <t>カイシャ</t>
    </rPh>
    <rPh sb="2" eb="4">
      <t>ジュウショ</t>
    </rPh>
    <phoneticPr fontId="1"/>
  </si>
  <si>
    <t>会社電話</t>
    <rPh sb="0" eb="2">
      <t>カイシャ</t>
    </rPh>
    <rPh sb="2" eb="4">
      <t>デンワ</t>
    </rPh>
    <phoneticPr fontId="1"/>
  </si>
  <si>
    <t>会社ファクス</t>
    <rPh sb="0" eb="2">
      <t>カイシャ</t>
    </rPh>
    <phoneticPr fontId="1"/>
  </si>
  <si>
    <t>申込日</t>
    <rPh sb="0" eb="3">
      <t>モウシコミビ</t>
    </rPh>
    <phoneticPr fontId="1"/>
  </si>
  <si>
    <t>所持免許等</t>
    <rPh sb="0" eb="4">
      <t>ショジメンキョ</t>
    </rPh>
    <rPh sb="4" eb="5">
      <t>ナド</t>
    </rPh>
    <phoneticPr fontId="1"/>
  </si>
  <si>
    <t>11Hコース</t>
    <phoneticPr fontId="1"/>
  </si>
  <si>
    <t>31Hコース</t>
    <phoneticPr fontId="1"/>
  </si>
  <si>
    <t>※黄色のセルのみ入力して下さい</t>
    <rPh sb="1" eb="3">
      <t>キイロ</t>
    </rPh>
    <rPh sb="8" eb="10">
      <t>ニュウリョク</t>
    </rPh>
    <rPh sb="12" eb="13">
      <t>クダ</t>
    </rPh>
    <phoneticPr fontId="1"/>
  </si>
  <si>
    <t>※個人でのお申込みは以降不要です。</t>
    <phoneticPr fontId="1"/>
  </si>
  <si>
    <t>助成金の使用</t>
    <rPh sb="0" eb="3">
      <t>ジョセイキン</t>
    </rPh>
    <rPh sb="4" eb="6">
      <t>シヨウ</t>
    </rPh>
    <phoneticPr fontId="1"/>
  </si>
  <si>
    <t>所持資格</t>
    <rPh sb="0" eb="4">
      <t>ショジシカク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</si>
</sst>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e\ \ \ \ \ \ \ \ \ \ \ m\ \ \ \ \ \ \ \ d"/>
    <numFmt numFmtId="177" formatCode="[$-411]ggg\ \ \ \ \ \ \ \ e\ \ \ \ \ \ \ \ \ \ \ \ \ \ m\ \ \ \ \ \ \ \ \ \ \ \ \ \ \ \ \ \ d\ ;@"/>
    <numFmt numFmtId="178" formatCode="[$-411]ggg\ \ \ \ \ \ e\ \ \ \ \ \ \ \ \ \ \ \ \ m\ \ \ \ \ \ \ \ \ \ \ \ \ \ \ d\ ;@"/>
    <numFmt numFmtId="179" formatCode="[$-411]ggge&quot;年&quot;m&quot;月&quot;d&quot;日&quot;;@"/>
  </numFmts>
  <fonts count="9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b/>
      <sz val="9"/>
      <color indexed="81"/>
      <name val="MS P ゴシック"/>
      <family val="3"/>
      <charset val="128"/>
    </font>
    <font>
      <b/>
      <sz val="11"/>
      <color rgb="FFFF0000"/>
      <name val="游ゴシック"/>
      <family val="3"/>
      <charset val="128"/>
      <scheme val="minor"/>
    </font>
    <font>
      <sz val="9"/>
      <color indexed="81"/>
      <name val="MS P ゴシック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b/>
      <sz val="8.5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 shrinkToFit="1"/>
    </xf>
    <xf numFmtId="0" fontId="2" fillId="0" borderId="0" xfId="0" applyFont="1">
      <alignment vertical="center"/>
    </xf>
    <xf numFmtId="0" fontId="0" fillId="0" borderId="0" xfId="0" applyAlignment="1" applyProtection="1">
      <alignment vertical="center" shrinkToFit="1"/>
      <protection locked="0"/>
    </xf>
    <xf numFmtId="0" fontId="0" fillId="0" borderId="1" xfId="0" applyBorder="1">
      <alignment vertical="center"/>
    </xf>
    <xf numFmtId="176" fontId="0" fillId="0" borderId="1" xfId="0" applyNumberFormat="1" applyBorder="1" applyAlignment="1" applyProtection="1">
      <alignment vertical="center" shrinkToFit="1"/>
      <protection locked="0"/>
    </xf>
    <xf numFmtId="0" fontId="0" fillId="0" borderId="1" xfId="0" applyBorder="1" applyAlignment="1" applyProtection="1">
      <alignment vertical="center" shrinkToFit="1"/>
      <protection locked="0"/>
    </xf>
    <xf numFmtId="0" fontId="0" fillId="0" borderId="1" xfId="0" applyBorder="1" applyProtection="1">
      <alignment vertical="center"/>
      <protection locked="0"/>
    </xf>
    <xf numFmtId="178" fontId="0" fillId="0" borderId="1" xfId="0" applyNumberFormat="1" applyBorder="1" applyAlignment="1" applyProtection="1">
      <alignment vertical="center" shrinkToFit="1"/>
      <protection locked="0"/>
    </xf>
    <xf numFmtId="0" fontId="5" fillId="0" borderId="0" xfId="0" applyFont="1">
      <alignment vertical="center"/>
    </xf>
    <xf numFmtId="0" fontId="0" fillId="0" borderId="0" xfId="0" applyBorder="1">
      <alignment vertical="center"/>
    </xf>
    <xf numFmtId="177" fontId="0" fillId="0" borderId="0" xfId="0" applyNumberFormat="1" applyBorder="1" applyAlignment="1" applyProtection="1">
      <alignment vertical="center" shrinkToFit="1"/>
      <protection locked="0"/>
    </xf>
    <xf numFmtId="179" fontId="0" fillId="0" borderId="1" xfId="0" applyNumberFormat="1" applyBorder="1" applyAlignment="1" applyProtection="1">
      <alignment horizontal="left" vertical="center" shrinkToFit="1"/>
      <protection locked="0"/>
    </xf>
    <xf numFmtId="0" fontId="0" fillId="0" borderId="1" xfId="0" applyBorder="1" applyAlignment="1" applyProtection="1">
      <alignment horizontal="left" vertical="center" shrinkToFit="1"/>
      <protection locked="0"/>
    </xf>
    <xf numFmtId="0" fontId="0" fillId="0" borderId="1" xfId="0" applyFill="1" applyBorder="1">
      <alignment vertical="center"/>
    </xf>
    <xf numFmtId="0" fontId="0" fillId="0" borderId="3" xfId="0" applyFill="1" applyBorder="1">
      <alignment vertical="center"/>
    </xf>
    <xf numFmtId="0" fontId="0" fillId="0" borderId="3" xfId="0" applyBorder="1">
      <alignment vertical="center"/>
    </xf>
    <xf numFmtId="0" fontId="7" fillId="0" borderId="0" xfId="0" applyFont="1">
      <alignment vertical="center"/>
    </xf>
    <xf numFmtId="0" fontId="0" fillId="0" borderId="2" xfId="0" applyBorder="1">
      <alignment vertical="center"/>
    </xf>
    <xf numFmtId="0" fontId="0" fillId="0" borderId="2" xfId="0" applyBorder="1" applyAlignment="1" applyProtection="1">
      <alignment vertical="center" shrinkToFit="1"/>
      <protection locked="0"/>
    </xf>
    <xf numFmtId="0" fontId="0" fillId="0" borderId="2" xfId="0" applyBorder="1" applyAlignment="1" applyProtection="1">
      <alignment horizontal="center" vertical="center" shrinkToFit="1"/>
      <protection locked="0"/>
    </xf>
    <xf numFmtId="0" fontId="5" fillId="0" borderId="2" xfId="0" applyFont="1" applyFill="1" applyBorder="1" applyAlignment="1">
      <alignment vertical="center"/>
    </xf>
    <xf numFmtId="0" fontId="0" fillId="0" borderId="2" xfId="0" applyBorder="1" applyAlignment="1">
      <alignment vertical="center"/>
    </xf>
  </cellXfs>
  <cellStyles count="1">
    <cellStyle name="標準" xfId="0" builtinId="0"/>
  </cellStyles>
  <dxfs count="40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4.jpg"/><Relationship Id="rId1" Type="http://schemas.openxmlformats.org/officeDocument/2006/relationships/image" Target="../media/image3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6.jpg"/><Relationship Id="rId1" Type="http://schemas.openxmlformats.org/officeDocument/2006/relationships/image" Target="../media/image5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7.jp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8.jp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9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9525</xdr:rowOff>
    </xdr:from>
    <xdr:to>
      <xdr:col>9</xdr:col>
      <xdr:colOff>619125</xdr:colOff>
      <xdr:row>40</xdr:row>
      <xdr:rowOff>199017</xdr:rowOff>
    </xdr:to>
    <xdr:pic>
      <xdr:nvPicPr>
        <xdr:cNvPr id="28" name="図 27"/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767" t="5208" r="3715" b="2935"/>
        <a:stretch/>
      </xdr:blipFill>
      <xdr:spPr>
        <a:xfrm>
          <a:off x="171450" y="9525"/>
          <a:ext cx="6619875" cy="9714492"/>
        </a:xfrm>
        <a:prstGeom prst="rect">
          <a:avLst/>
        </a:prstGeom>
      </xdr:spPr>
    </xdr:pic>
    <xdr:clientData/>
  </xdr:twoCellAnchor>
  <xdr:twoCellAnchor>
    <xdr:from>
      <xdr:col>1</xdr:col>
      <xdr:colOff>476250</xdr:colOff>
      <xdr:row>13</xdr:row>
      <xdr:rowOff>219075</xdr:rowOff>
    </xdr:from>
    <xdr:to>
      <xdr:col>4</xdr:col>
      <xdr:colOff>590550</xdr:colOff>
      <xdr:row>15</xdr:row>
      <xdr:rowOff>9525</xdr:rowOff>
    </xdr:to>
    <xdr:sp macro="" textlink="$M$2">
      <xdr:nvSpPr>
        <xdr:cNvPr id="3" name="テキスト ボックス 2"/>
        <xdr:cNvSpPr txBox="1"/>
      </xdr:nvSpPr>
      <xdr:spPr>
        <a:xfrm>
          <a:off x="1162050" y="3314700"/>
          <a:ext cx="2171700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60654137-8539-48F7-8B2B-D76E2D899432}" type="TxLink">
            <a:rPr kumimoji="1" lang="en-US" altLang="en-US" sz="1100" b="0" i="0" u="none" strike="noStrike">
              <a:solidFill>
                <a:srgbClr val="000000"/>
              </a:solidFill>
              <a:latin typeface="游ゴシック"/>
              <a:ea typeface="游ゴシック"/>
            </a:rPr>
            <a:pPr/>
            <a:t>6           11        6</a:t>
          </a:fld>
          <a:endParaRPr kumimoji="1" lang="ja-JP" altLang="en-US" sz="1100"/>
        </a:p>
      </xdr:txBody>
    </xdr:sp>
    <xdr:clientData/>
  </xdr:twoCellAnchor>
  <xdr:twoCellAnchor>
    <xdr:from>
      <xdr:col>4</xdr:col>
      <xdr:colOff>285750</xdr:colOff>
      <xdr:row>13</xdr:row>
      <xdr:rowOff>219075</xdr:rowOff>
    </xdr:from>
    <xdr:to>
      <xdr:col>6</xdr:col>
      <xdr:colOff>457200</xdr:colOff>
      <xdr:row>15</xdr:row>
      <xdr:rowOff>9525</xdr:rowOff>
    </xdr:to>
    <xdr:sp macro="" textlink="$N$2">
      <xdr:nvSpPr>
        <xdr:cNvPr id="4" name="テキスト ボックス 3"/>
        <xdr:cNvSpPr txBox="1"/>
      </xdr:nvSpPr>
      <xdr:spPr>
        <a:xfrm>
          <a:off x="3028950" y="3314700"/>
          <a:ext cx="1543050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D896C3F-18B7-44AA-9049-082867F33EDE}" type="TxLink">
            <a:rPr kumimoji="1" lang="en-US" altLang="en-US" sz="1100" b="0" i="0" u="none" strike="noStrike">
              <a:solidFill>
                <a:srgbClr val="000000"/>
              </a:solidFill>
              <a:latin typeface="游ゴシック"/>
              <a:ea typeface="游ゴシック"/>
            </a:rPr>
            <a:pPr/>
            <a:t>6           11        8</a:t>
          </a:fld>
          <a:endParaRPr kumimoji="1" lang="ja-JP" altLang="en-US" sz="1100"/>
        </a:p>
      </xdr:txBody>
    </xdr:sp>
    <xdr:clientData/>
  </xdr:twoCellAnchor>
  <xdr:twoCellAnchor>
    <xdr:from>
      <xdr:col>1</xdr:col>
      <xdr:colOff>495300</xdr:colOff>
      <xdr:row>15</xdr:row>
      <xdr:rowOff>0</xdr:rowOff>
    </xdr:from>
    <xdr:to>
      <xdr:col>3</xdr:col>
      <xdr:colOff>666750</xdr:colOff>
      <xdr:row>16</xdr:row>
      <xdr:rowOff>28575</xdr:rowOff>
    </xdr:to>
    <xdr:sp macro="" textlink="$M$4">
      <xdr:nvSpPr>
        <xdr:cNvPr id="5" name="テキスト ボックス 4"/>
        <xdr:cNvSpPr txBox="1"/>
      </xdr:nvSpPr>
      <xdr:spPr>
        <a:xfrm>
          <a:off x="1181100" y="3571875"/>
          <a:ext cx="1543050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fld id="{862C9EBC-89E0-470A-B430-5B40DC533FAA}" type="TxLink">
            <a:rPr kumimoji="1" lang="ja-JP" altLang="en-US" sz="1100" b="0" i="0" u="none" strike="noStrike">
              <a:solidFill>
                <a:srgbClr val="000000"/>
              </a:solidFill>
              <a:latin typeface="游ゴシック"/>
              <a:ea typeface="游ゴシック"/>
            </a:rPr>
            <a:pPr/>
            <a:t> </a:t>
          </a:fld>
          <a:endParaRPr kumimoji="1" lang="ja-JP" altLang="en-US" sz="1100"/>
        </a:p>
      </xdr:txBody>
    </xdr:sp>
    <xdr:clientData/>
  </xdr:twoCellAnchor>
  <xdr:twoCellAnchor>
    <xdr:from>
      <xdr:col>1</xdr:col>
      <xdr:colOff>514350</xdr:colOff>
      <xdr:row>16</xdr:row>
      <xdr:rowOff>76200</xdr:rowOff>
    </xdr:from>
    <xdr:to>
      <xdr:col>4</xdr:col>
      <xdr:colOff>0</xdr:colOff>
      <xdr:row>17</xdr:row>
      <xdr:rowOff>104775</xdr:rowOff>
    </xdr:to>
    <xdr:sp macro="" textlink="$M$5">
      <xdr:nvSpPr>
        <xdr:cNvPr id="6" name="テキスト ボックス 5"/>
        <xdr:cNvSpPr txBox="1"/>
      </xdr:nvSpPr>
      <xdr:spPr>
        <a:xfrm>
          <a:off x="1200150" y="3886200"/>
          <a:ext cx="1543050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fld id="{12069943-9560-49A1-B549-DE5D12DB9D81}" type="TxLink">
            <a:rPr kumimoji="1" lang="ja-JP" altLang="en-US" sz="1100" b="0" i="0" u="none" strike="noStrike">
              <a:solidFill>
                <a:srgbClr val="000000"/>
              </a:solidFill>
              <a:latin typeface="游ゴシック"/>
              <a:ea typeface="游ゴシック"/>
            </a:rPr>
            <a:pPr/>
            <a:t> </a:t>
          </a:fld>
          <a:endParaRPr kumimoji="1" lang="ja-JP" altLang="en-US" sz="1100"/>
        </a:p>
      </xdr:txBody>
    </xdr:sp>
    <xdr:clientData/>
  </xdr:twoCellAnchor>
  <xdr:twoCellAnchor>
    <xdr:from>
      <xdr:col>1</xdr:col>
      <xdr:colOff>323849</xdr:colOff>
      <xdr:row>18</xdr:row>
      <xdr:rowOff>228600</xdr:rowOff>
    </xdr:from>
    <xdr:to>
      <xdr:col>5</xdr:col>
      <xdr:colOff>409574</xdr:colOff>
      <xdr:row>20</xdr:row>
      <xdr:rowOff>19050</xdr:rowOff>
    </xdr:to>
    <xdr:sp macro="" textlink="$O$6">
      <xdr:nvSpPr>
        <xdr:cNvPr id="7" name="テキスト ボックス 6"/>
        <xdr:cNvSpPr txBox="1"/>
      </xdr:nvSpPr>
      <xdr:spPr>
        <a:xfrm>
          <a:off x="1009649" y="4514850"/>
          <a:ext cx="2828925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fld id="{1FA246CE-08F6-41E1-AAF9-1D2E553416B8}" type="TxLink">
            <a:rPr kumimoji="1" lang="ja-JP" altLang="en-US" sz="1100" b="0" i="0" u="none" strike="noStrike">
              <a:solidFill>
                <a:srgbClr val="000000"/>
              </a:solidFill>
              <a:latin typeface="游ゴシック"/>
              <a:ea typeface="游ゴシック"/>
            </a:rPr>
            <a:pPr/>
            <a:t>明治      33             1               0 </a:t>
          </a:fld>
          <a:endParaRPr kumimoji="1" lang="ja-JP" altLang="en-US" sz="1100"/>
        </a:p>
      </xdr:txBody>
    </xdr:sp>
    <xdr:clientData/>
  </xdr:twoCellAnchor>
  <xdr:twoCellAnchor>
    <xdr:from>
      <xdr:col>5</xdr:col>
      <xdr:colOff>485775</xdr:colOff>
      <xdr:row>18</xdr:row>
      <xdr:rowOff>228600</xdr:rowOff>
    </xdr:from>
    <xdr:to>
      <xdr:col>6</xdr:col>
      <xdr:colOff>428625</xdr:colOff>
      <xdr:row>20</xdr:row>
      <xdr:rowOff>19050</xdr:rowOff>
    </xdr:to>
    <xdr:sp macro="" textlink="$N$6">
      <xdr:nvSpPr>
        <xdr:cNvPr id="8" name="テキスト ボックス 7"/>
        <xdr:cNvSpPr txBox="1"/>
      </xdr:nvSpPr>
      <xdr:spPr>
        <a:xfrm>
          <a:off x="3914775" y="4514850"/>
          <a:ext cx="628650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fld id="{69215D2F-0D50-4068-8384-CFE0B6A23A7C}" type="TxLink">
            <a:rPr kumimoji="1" lang="en-US" altLang="en-US" sz="1100" b="0" i="0" u="none" strike="noStrike">
              <a:solidFill>
                <a:srgbClr val="000000"/>
              </a:solidFill>
              <a:latin typeface="游ゴシック"/>
              <a:ea typeface="游ゴシック"/>
            </a:rPr>
            <a:pPr/>
            <a:t> </a:t>
          </a:fld>
          <a:endParaRPr kumimoji="1" lang="ja-JP" altLang="en-US" sz="1100"/>
        </a:p>
      </xdr:txBody>
    </xdr:sp>
    <xdr:clientData/>
  </xdr:twoCellAnchor>
  <xdr:twoCellAnchor>
    <xdr:from>
      <xdr:col>1</xdr:col>
      <xdr:colOff>666750</xdr:colOff>
      <xdr:row>20</xdr:row>
      <xdr:rowOff>9525</xdr:rowOff>
    </xdr:from>
    <xdr:to>
      <xdr:col>3</xdr:col>
      <xdr:colOff>666750</xdr:colOff>
      <xdr:row>21</xdr:row>
      <xdr:rowOff>38100</xdr:rowOff>
    </xdr:to>
    <xdr:sp macro="" textlink="$N$7">
      <xdr:nvSpPr>
        <xdr:cNvPr id="9" name="テキスト ボックス 8"/>
        <xdr:cNvSpPr txBox="1"/>
      </xdr:nvSpPr>
      <xdr:spPr>
        <a:xfrm>
          <a:off x="1352550" y="4772025"/>
          <a:ext cx="1371600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fld id="{3A0A5D9F-DBE0-48A6-AFBA-AA1BB8D43B0D}" type="TxLink">
            <a:rPr kumimoji="1" lang="en-US" altLang="en-US" sz="1100" b="0" i="0" u="none" strike="noStrike">
              <a:solidFill>
                <a:srgbClr val="000000"/>
              </a:solidFill>
              <a:latin typeface="游ゴシック"/>
              <a:ea typeface="游ゴシック"/>
            </a:rPr>
            <a:pPr/>
            <a:t>　　　</a:t>
          </a:fld>
          <a:endParaRPr kumimoji="1" lang="ja-JP" altLang="en-US" sz="1100"/>
        </a:p>
      </xdr:txBody>
    </xdr:sp>
    <xdr:clientData/>
  </xdr:twoCellAnchor>
  <xdr:twoCellAnchor>
    <xdr:from>
      <xdr:col>8</xdr:col>
      <xdr:colOff>381000</xdr:colOff>
      <xdr:row>19</xdr:row>
      <xdr:rowOff>190500</xdr:rowOff>
    </xdr:from>
    <xdr:to>
      <xdr:col>9</xdr:col>
      <xdr:colOff>152400</xdr:colOff>
      <xdr:row>21</xdr:row>
      <xdr:rowOff>114300</xdr:rowOff>
    </xdr:to>
    <xdr:sp macro="" textlink="$N$8">
      <xdr:nvSpPr>
        <xdr:cNvPr id="10" name="テキスト ボックス 9"/>
        <xdr:cNvSpPr txBox="1"/>
      </xdr:nvSpPr>
      <xdr:spPr>
        <a:xfrm>
          <a:off x="5867400" y="4714875"/>
          <a:ext cx="457200" cy="400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fld id="{8F35EF89-E71C-41DF-845D-B3B9DE9E802B}" type="TxLink">
            <a:rPr kumimoji="1" lang="en-US" altLang="en-US" sz="1800" b="0" i="0" u="none" strike="noStrike">
              <a:solidFill>
                <a:srgbClr val="000000"/>
              </a:solidFill>
              <a:latin typeface="游ゴシック"/>
              <a:ea typeface="游ゴシック"/>
            </a:rPr>
            <a:pPr/>
            <a:t> </a:t>
          </a:fld>
          <a:endParaRPr kumimoji="1" lang="ja-JP" altLang="en-US" sz="1800"/>
        </a:p>
      </xdr:txBody>
    </xdr:sp>
    <xdr:clientData/>
  </xdr:twoCellAnchor>
  <xdr:twoCellAnchor>
    <xdr:from>
      <xdr:col>8</xdr:col>
      <xdr:colOff>400050</xdr:colOff>
      <xdr:row>20</xdr:row>
      <xdr:rowOff>47625</xdr:rowOff>
    </xdr:from>
    <xdr:to>
      <xdr:col>9</xdr:col>
      <xdr:colOff>304800</xdr:colOff>
      <xdr:row>22</xdr:row>
      <xdr:rowOff>85725</xdr:rowOff>
    </xdr:to>
    <xdr:sp macro="" textlink="$O$8">
      <xdr:nvSpPr>
        <xdr:cNvPr id="11" name="テキスト ボックス 10"/>
        <xdr:cNvSpPr txBox="1"/>
      </xdr:nvSpPr>
      <xdr:spPr>
        <a:xfrm>
          <a:off x="5886450" y="4810125"/>
          <a:ext cx="590550" cy="5143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fld id="{A396E466-A6C3-4FAA-8250-1F1671311F3D}" type="TxLink">
            <a:rPr kumimoji="1" lang="en-US" altLang="en-US" sz="1800" b="0" i="0" u="none" strike="noStrike">
              <a:solidFill>
                <a:srgbClr val="000000"/>
              </a:solidFill>
              <a:latin typeface="游ゴシック"/>
              <a:ea typeface="游ゴシック"/>
            </a:rPr>
            <a:pPr/>
            <a:t> </a:t>
          </a:fld>
          <a:endParaRPr kumimoji="1" lang="ja-JP" altLang="en-US" sz="1800"/>
        </a:p>
      </xdr:txBody>
    </xdr:sp>
    <xdr:clientData/>
  </xdr:twoCellAnchor>
  <xdr:twoCellAnchor>
    <xdr:from>
      <xdr:col>7</xdr:col>
      <xdr:colOff>133349</xdr:colOff>
      <xdr:row>20</xdr:row>
      <xdr:rowOff>95250</xdr:rowOff>
    </xdr:from>
    <xdr:to>
      <xdr:col>8</xdr:col>
      <xdr:colOff>447674</xdr:colOff>
      <xdr:row>21</xdr:row>
      <xdr:rowOff>123825</xdr:rowOff>
    </xdr:to>
    <xdr:sp macro="" textlink="$P$8">
      <xdr:nvSpPr>
        <xdr:cNvPr id="12" name="テキスト ボックス 11"/>
        <xdr:cNvSpPr txBox="1"/>
      </xdr:nvSpPr>
      <xdr:spPr>
        <a:xfrm>
          <a:off x="4933949" y="4857750"/>
          <a:ext cx="1000125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fld id="{63E85E1A-C6D7-4F9C-B0BC-EB526F36258D}" type="TxLink">
            <a:rPr kumimoji="1" lang="ja-JP" altLang="en-US" sz="1100" b="0" i="0" u="none" strike="noStrike">
              <a:solidFill>
                <a:srgbClr val="000000"/>
              </a:solidFill>
              <a:latin typeface="游ゴシック"/>
              <a:ea typeface="游ゴシック"/>
            </a:rPr>
            <a:pPr/>
            <a:t> </a:t>
          </a:fld>
          <a:endParaRPr kumimoji="1" lang="ja-JP" altLang="en-US" sz="1100"/>
        </a:p>
      </xdr:txBody>
    </xdr:sp>
    <xdr:clientData/>
  </xdr:twoCellAnchor>
  <xdr:twoCellAnchor>
    <xdr:from>
      <xdr:col>1</xdr:col>
      <xdr:colOff>466725</xdr:colOff>
      <xdr:row>21</xdr:row>
      <xdr:rowOff>209550</xdr:rowOff>
    </xdr:from>
    <xdr:to>
      <xdr:col>8</xdr:col>
      <xdr:colOff>409575</xdr:colOff>
      <xdr:row>23</xdr:row>
      <xdr:rowOff>0</xdr:rowOff>
    </xdr:to>
    <xdr:sp macro="" textlink="$Q$8">
      <xdr:nvSpPr>
        <xdr:cNvPr id="13" name="テキスト ボックス 12"/>
        <xdr:cNvSpPr txBox="1"/>
      </xdr:nvSpPr>
      <xdr:spPr>
        <a:xfrm>
          <a:off x="1152525" y="5210175"/>
          <a:ext cx="4743450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fld id="{8E911BBC-3361-492C-8946-D6A245D8BABE}" type="TxLink">
            <a:rPr kumimoji="1" lang="ja-JP" altLang="en-US" sz="1100" b="0" i="0" u="none" strike="noStrike">
              <a:solidFill>
                <a:srgbClr val="000000"/>
              </a:solidFill>
              <a:latin typeface="游ゴシック"/>
              <a:ea typeface="游ゴシック"/>
            </a:rPr>
            <a:pPr/>
            <a:t> </a:t>
          </a:fld>
          <a:endParaRPr kumimoji="1" lang="ja-JP" altLang="en-US" sz="1100"/>
        </a:p>
      </xdr:txBody>
    </xdr:sp>
    <xdr:clientData/>
  </xdr:twoCellAnchor>
  <xdr:twoCellAnchor>
    <xdr:from>
      <xdr:col>3</xdr:col>
      <xdr:colOff>114300</xdr:colOff>
      <xdr:row>23</xdr:row>
      <xdr:rowOff>57150</xdr:rowOff>
    </xdr:from>
    <xdr:to>
      <xdr:col>7</xdr:col>
      <xdr:colOff>514350</xdr:colOff>
      <xdr:row>24</xdr:row>
      <xdr:rowOff>85725</xdr:rowOff>
    </xdr:to>
    <xdr:sp macro="" textlink="$N$9">
      <xdr:nvSpPr>
        <xdr:cNvPr id="14" name="テキスト ボックス 13"/>
        <xdr:cNvSpPr txBox="1"/>
      </xdr:nvSpPr>
      <xdr:spPr>
        <a:xfrm>
          <a:off x="2171700" y="5534025"/>
          <a:ext cx="3143250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fld id="{1C60826E-5978-4BA2-B80E-44BE93BD30F5}" type="TxLink">
            <a:rPr kumimoji="1" lang="en-US" altLang="en-US" sz="1100" b="0" i="0" u="none" strike="noStrike">
              <a:solidFill>
                <a:srgbClr val="000000"/>
              </a:solidFill>
              <a:latin typeface="游ゴシック"/>
              <a:ea typeface="游ゴシック"/>
            </a:rPr>
            <a:pPr/>
            <a:t>                　     </a:t>
          </a:fld>
          <a:endParaRPr kumimoji="1" lang="ja-JP" altLang="en-US" sz="1100"/>
        </a:p>
      </xdr:txBody>
    </xdr:sp>
    <xdr:clientData/>
  </xdr:twoCellAnchor>
  <xdr:twoCellAnchor>
    <xdr:from>
      <xdr:col>2</xdr:col>
      <xdr:colOff>371475</xdr:colOff>
      <xdr:row>24</xdr:row>
      <xdr:rowOff>152400</xdr:rowOff>
    </xdr:from>
    <xdr:to>
      <xdr:col>9</xdr:col>
      <xdr:colOff>238124</xdr:colOff>
      <xdr:row>25</xdr:row>
      <xdr:rowOff>180975</xdr:rowOff>
    </xdr:to>
    <xdr:sp macro="" textlink="$M$11">
      <xdr:nvSpPr>
        <xdr:cNvPr id="15" name="テキスト ボックス 14"/>
        <xdr:cNvSpPr txBox="1"/>
      </xdr:nvSpPr>
      <xdr:spPr>
        <a:xfrm>
          <a:off x="1743075" y="5867400"/>
          <a:ext cx="4667249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fld id="{A8978998-0DDF-4764-B74A-E64C5E5B03E2}" type="TxLink">
            <a:rPr kumimoji="1" lang="ja-JP" altLang="en-US" sz="1100" b="0" i="0" u="none" strike="noStrike">
              <a:solidFill>
                <a:srgbClr val="000000"/>
              </a:solidFill>
              <a:latin typeface="游ゴシック"/>
              <a:ea typeface="游ゴシック"/>
            </a:rPr>
            <a:pPr/>
            <a:t> </a:t>
          </a:fld>
          <a:endParaRPr kumimoji="1" lang="ja-JP" altLang="en-US" sz="1100"/>
        </a:p>
      </xdr:txBody>
    </xdr:sp>
    <xdr:clientData/>
  </xdr:twoCellAnchor>
  <xdr:twoCellAnchor>
    <xdr:from>
      <xdr:col>2</xdr:col>
      <xdr:colOff>276225</xdr:colOff>
      <xdr:row>25</xdr:row>
      <xdr:rowOff>190500</xdr:rowOff>
    </xdr:from>
    <xdr:to>
      <xdr:col>4</xdr:col>
      <xdr:colOff>276225</xdr:colOff>
      <xdr:row>26</xdr:row>
      <xdr:rowOff>219075</xdr:rowOff>
    </xdr:to>
    <xdr:sp macro="" textlink="$N$12">
      <xdr:nvSpPr>
        <xdr:cNvPr id="16" name="テキスト ボックス 15"/>
        <xdr:cNvSpPr txBox="1"/>
      </xdr:nvSpPr>
      <xdr:spPr>
        <a:xfrm>
          <a:off x="1647825" y="6143625"/>
          <a:ext cx="1371600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fld id="{E533AF08-D7E1-436A-BC02-A5E7C530C75F}" type="TxLink">
            <a:rPr kumimoji="1" lang="en-US" altLang="en-US" sz="1100" b="0" i="0" u="none" strike="noStrike">
              <a:solidFill>
                <a:srgbClr val="000000"/>
              </a:solidFill>
              <a:latin typeface="游ゴシック"/>
              <a:ea typeface="游ゴシック"/>
            </a:rPr>
            <a:pPr/>
            <a:t>　</a:t>
          </a:fld>
          <a:endParaRPr kumimoji="1" lang="ja-JP" altLang="en-US" sz="1100"/>
        </a:p>
      </xdr:txBody>
    </xdr:sp>
    <xdr:clientData/>
  </xdr:twoCellAnchor>
  <xdr:twoCellAnchor>
    <xdr:from>
      <xdr:col>2</xdr:col>
      <xdr:colOff>152399</xdr:colOff>
      <xdr:row>26</xdr:row>
      <xdr:rowOff>219075</xdr:rowOff>
    </xdr:from>
    <xdr:to>
      <xdr:col>9</xdr:col>
      <xdr:colOff>104774</xdr:colOff>
      <xdr:row>28</xdr:row>
      <xdr:rowOff>9525</xdr:rowOff>
    </xdr:to>
    <xdr:sp macro="" textlink="$M$13">
      <xdr:nvSpPr>
        <xdr:cNvPr id="17" name="テキスト ボックス 16"/>
        <xdr:cNvSpPr txBox="1"/>
      </xdr:nvSpPr>
      <xdr:spPr>
        <a:xfrm>
          <a:off x="1523999" y="6410325"/>
          <a:ext cx="4752975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fld id="{4D63E437-DB2A-449C-BEB5-AD62BECF566D}" type="TxLink">
            <a:rPr kumimoji="1" lang="ja-JP" altLang="en-US" sz="1100" b="0" i="0" u="none" strike="noStrike">
              <a:solidFill>
                <a:srgbClr val="000000"/>
              </a:solidFill>
              <a:latin typeface="游ゴシック"/>
              <a:ea typeface="游ゴシック"/>
            </a:rPr>
            <a:pPr/>
            <a:t> </a:t>
          </a:fld>
          <a:endParaRPr kumimoji="1" lang="ja-JP" altLang="en-US" sz="1100"/>
        </a:p>
      </xdr:txBody>
    </xdr:sp>
    <xdr:clientData/>
  </xdr:twoCellAnchor>
  <xdr:twoCellAnchor>
    <xdr:from>
      <xdr:col>2</xdr:col>
      <xdr:colOff>47625</xdr:colOff>
      <xdr:row>28</xdr:row>
      <xdr:rowOff>28575</xdr:rowOff>
    </xdr:from>
    <xdr:to>
      <xdr:col>5</xdr:col>
      <xdr:colOff>371475</xdr:colOff>
      <xdr:row>29</xdr:row>
      <xdr:rowOff>57150</xdr:rowOff>
    </xdr:to>
    <xdr:sp macro="" textlink="$N$14">
      <xdr:nvSpPr>
        <xdr:cNvPr id="18" name="テキスト ボックス 17"/>
        <xdr:cNvSpPr txBox="1"/>
      </xdr:nvSpPr>
      <xdr:spPr>
        <a:xfrm>
          <a:off x="1419225" y="6696075"/>
          <a:ext cx="2381250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fld id="{F1BB39E0-B1B7-45B4-B971-D870BB4DB871}" type="TxLink">
            <a:rPr kumimoji="1" lang="en-US" altLang="en-US" sz="1100" b="0" i="0" u="none" strike="noStrike">
              <a:solidFill>
                <a:srgbClr val="000000"/>
              </a:solidFill>
              <a:latin typeface="游ゴシック"/>
              <a:ea typeface="游ゴシック"/>
            </a:rPr>
            <a:pPr/>
            <a:t> </a:t>
          </a:fld>
          <a:endParaRPr kumimoji="1" lang="ja-JP" altLang="en-US" sz="1100"/>
        </a:p>
      </xdr:txBody>
    </xdr:sp>
    <xdr:clientData/>
  </xdr:twoCellAnchor>
  <xdr:twoCellAnchor>
    <xdr:from>
      <xdr:col>5</xdr:col>
      <xdr:colOff>619125</xdr:colOff>
      <xdr:row>28</xdr:row>
      <xdr:rowOff>9525</xdr:rowOff>
    </xdr:from>
    <xdr:to>
      <xdr:col>9</xdr:col>
      <xdr:colOff>161925</xdr:colOff>
      <xdr:row>29</xdr:row>
      <xdr:rowOff>38100</xdr:rowOff>
    </xdr:to>
    <xdr:sp macro="" textlink="$N$15">
      <xdr:nvSpPr>
        <xdr:cNvPr id="19" name="テキスト ボックス 18"/>
        <xdr:cNvSpPr txBox="1"/>
      </xdr:nvSpPr>
      <xdr:spPr>
        <a:xfrm>
          <a:off x="4048125" y="6677025"/>
          <a:ext cx="2286000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fld id="{68CAE98D-40A1-42F0-9941-7FCC4C3842CA}" type="TxLink">
            <a:rPr kumimoji="1" lang="en-US" altLang="en-US" sz="1100" b="0" i="0" u="none" strike="noStrike">
              <a:solidFill>
                <a:srgbClr val="000000"/>
              </a:solidFill>
              <a:latin typeface="游ゴシック"/>
              <a:ea typeface="游ゴシック"/>
            </a:rPr>
            <a:pPr/>
            <a:t> </a:t>
          </a:fld>
          <a:endParaRPr kumimoji="1" lang="ja-JP" altLang="en-US" sz="1100"/>
        </a:p>
      </xdr:txBody>
    </xdr:sp>
    <xdr:clientData/>
  </xdr:twoCellAnchor>
  <xdr:twoCellAnchor>
    <xdr:from>
      <xdr:col>1</xdr:col>
      <xdr:colOff>600075</xdr:colOff>
      <xdr:row>29</xdr:row>
      <xdr:rowOff>19050</xdr:rowOff>
    </xdr:from>
    <xdr:to>
      <xdr:col>4</xdr:col>
      <xdr:colOff>85725</xdr:colOff>
      <xdr:row>30</xdr:row>
      <xdr:rowOff>47625</xdr:rowOff>
    </xdr:to>
    <xdr:sp macro="" textlink="$M$3">
      <xdr:nvSpPr>
        <xdr:cNvPr id="20" name="テキスト ボックス 19"/>
        <xdr:cNvSpPr txBox="1"/>
      </xdr:nvSpPr>
      <xdr:spPr>
        <a:xfrm>
          <a:off x="1285875" y="6924675"/>
          <a:ext cx="1543050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962C49FA-C52E-4F15-AE95-8683A588EEE6}" type="TxLink">
            <a:rPr kumimoji="1" lang="en-US" altLang="en-US" sz="1100" b="0" i="0" u="none" strike="noStrike">
              <a:solidFill>
                <a:srgbClr val="000000"/>
              </a:solidFill>
              <a:latin typeface="游ゴシック"/>
              <a:ea typeface="游ゴシック"/>
            </a:rPr>
            <a:pPr/>
            <a:t> </a:t>
          </a:fld>
          <a:endParaRPr kumimoji="1" lang="ja-JP" altLang="en-US" sz="1100"/>
        </a:p>
      </xdr:txBody>
    </xdr:sp>
    <xdr:clientData/>
  </xdr:twoCellAnchor>
  <xdr:twoCellAnchor>
    <xdr:from>
      <xdr:col>1</xdr:col>
      <xdr:colOff>190500</xdr:colOff>
      <xdr:row>52</xdr:row>
      <xdr:rowOff>104775</xdr:rowOff>
    </xdr:from>
    <xdr:to>
      <xdr:col>1</xdr:col>
      <xdr:colOff>552450</xdr:colOff>
      <xdr:row>53</xdr:row>
      <xdr:rowOff>133350</xdr:rowOff>
    </xdr:to>
    <xdr:sp macro="" textlink="$N$18">
      <xdr:nvSpPr>
        <xdr:cNvPr id="23" name="テキスト ボックス 22"/>
        <xdr:cNvSpPr txBox="1"/>
      </xdr:nvSpPr>
      <xdr:spPr>
        <a:xfrm>
          <a:off x="876300" y="12487275"/>
          <a:ext cx="361950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fld id="{BE35F3A1-37FD-4B64-ABB6-D93C07A59230}" type="TxLink">
            <a:rPr kumimoji="1" lang="en-US" altLang="en-US" sz="1100" b="0" i="0" u="none" strike="noStrike">
              <a:solidFill>
                <a:srgbClr val="000000"/>
              </a:solidFill>
              <a:latin typeface="游ゴシック"/>
              <a:ea typeface="游ゴシック"/>
            </a:rPr>
            <a:pPr/>
            <a:t> </a:t>
          </a:fld>
          <a:endParaRPr kumimoji="1" lang="ja-JP" altLang="en-US" sz="1100"/>
        </a:p>
      </xdr:txBody>
    </xdr:sp>
    <xdr:clientData/>
  </xdr:twoCellAnchor>
  <xdr:twoCellAnchor>
    <xdr:from>
      <xdr:col>1</xdr:col>
      <xdr:colOff>200025</xdr:colOff>
      <xdr:row>53</xdr:row>
      <xdr:rowOff>76200</xdr:rowOff>
    </xdr:from>
    <xdr:to>
      <xdr:col>1</xdr:col>
      <xdr:colOff>561975</xdr:colOff>
      <xdr:row>54</xdr:row>
      <xdr:rowOff>104775</xdr:rowOff>
    </xdr:to>
    <xdr:sp macro="" textlink="$N$19">
      <xdr:nvSpPr>
        <xdr:cNvPr id="24" name="テキスト ボックス 23"/>
        <xdr:cNvSpPr txBox="1"/>
      </xdr:nvSpPr>
      <xdr:spPr>
        <a:xfrm>
          <a:off x="885825" y="12696825"/>
          <a:ext cx="361950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fld id="{AA83376D-98B2-4ACE-AEDF-84B7A3E0DCE4}" type="TxLink">
            <a:rPr kumimoji="1" lang="en-US" altLang="en-US" sz="1100" b="0" i="0" u="none" strike="noStrike">
              <a:solidFill>
                <a:srgbClr val="000000"/>
              </a:solidFill>
              <a:latin typeface="游ゴシック"/>
              <a:ea typeface="游ゴシック"/>
            </a:rPr>
            <a:pPr/>
            <a:t> </a:t>
          </a:fld>
          <a:endParaRPr kumimoji="1" lang="ja-JP" altLang="en-US" sz="1100"/>
        </a:p>
      </xdr:txBody>
    </xdr:sp>
    <xdr:clientData/>
  </xdr:twoCellAnchor>
  <xdr:twoCellAnchor>
    <xdr:from>
      <xdr:col>4</xdr:col>
      <xdr:colOff>342900</xdr:colOff>
      <xdr:row>20</xdr:row>
      <xdr:rowOff>85725</xdr:rowOff>
    </xdr:from>
    <xdr:to>
      <xdr:col>5</xdr:col>
      <xdr:colOff>161925</xdr:colOff>
      <xdr:row>21</xdr:row>
      <xdr:rowOff>114300</xdr:rowOff>
    </xdr:to>
    <xdr:sp macro="" textlink="">
      <xdr:nvSpPr>
        <xdr:cNvPr id="25" name="テキスト ボックス 24"/>
        <xdr:cNvSpPr txBox="1"/>
      </xdr:nvSpPr>
      <xdr:spPr>
        <a:xfrm>
          <a:off x="3086100" y="4848225"/>
          <a:ext cx="504825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kumimoji="1" lang="ja-JP" altLang="en-US" sz="1100" b="0" i="0" u="none" strike="noStrike">
              <a:solidFill>
                <a:srgbClr val="000000"/>
              </a:solidFill>
              <a:latin typeface="游ゴシック"/>
              <a:ea typeface="游ゴシック"/>
            </a:rPr>
            <a:t>北海</a:t>
          </a:r>
        </a:p>
      </xdr:txBody>
    </xdr:sp>
    <xdr:clientData/>
  </xdr:twoCellAnchor>
  <xdr:twoCellAnchor>
    <xdr:from>
      <xdr:col>5</xdr:col>
      <xdr:colOff>571500</xdr:colOff>
      <xdr:row>20</xdr:row>
      <xdr:rowOff>47625</xdr:rowOff>
    </xdr:from>
    <xdr:to>
      <xdr:col>6</xdr:col>
      <xdr:colOff>76200</xdr:colOff>
      <xdr:row>21</xdr:row>
      <xdr:rowOff>0</xdr:rowOff>
    </xdr:to>
    <xdr:sp macro="" textlink="">
      <xdr:nvSpPr>
        <xdr:cNvPr id="30" name="楕円 29"/>
        <xdr:cNvSpPr/>
      </xdr:nvSpPr>
      <xdr:spPr>
        <a:xfrm>
          <a:off x="4000500" y="4810125"/>
          <a:ext cx="190500" cy="190500"/>
        </a:xfrm>
        <a:prstGeom prst="ellipse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0</xdr:col>
      <xdr:colOff>76201</xdr:colOff>
      <xdr:row>41</xdr:row>
      <xdr:rowOff>171450</xdr:rowOff>
    </xdr:from>
    <xdr:to>
      <xdr:col>9</xdr:col>
      <xdr:colOff>521641</xdr:colOff>
      <xdr:row>81</xdr:row>
      <xdr:rowOff>219076</xdr:rowOff>
    </xdr:to>
    <xdr:pic>
      <xdr:nvPicPr>
        <xdr:cNvPr id="2" name="図 1"/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616" t="2557" r="3715" b="2652"/>
        <a:stretch/>
      </xdr:blipFill>
      <xdr:spPr>
        <a:xfrm>
          <a:off x="76201" y="9934575"/>
          <a:ext cx="6617640" cy="957262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19052</xdr:rowOff>
    </xdr:from>
    <xdr:to>
      <xdr:col>9</xdr:col>
      <xdr:colOff>577725</xdr:colOff>
      <xdr:row>39</xdr:row>
      <xdr:rowOff>193182</xdr:rowOff>
    </xdr:to>
    <xdr:pic>
      <xdr:nvPicPr>
        <xdr:cNvPr id="8" name="図 7"/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902" t="5060" r="3178" b="4641"/>
        <a:stretch/>
      </xdr:blipFill>
      <xdr:spPr>
        <a:xfrm>
          <a:off x="161925" y="19052"/>
          <a:ext cx="6588000" cy="9461005"/>
        </a:xfrm>
        <a:prstGeom prst="rect">
          <a:avLst/>
        </a:prstGeom>
      </xdr:spPr>
    </xdr:pic>
    <xdr:clientData/>
  </xdr:twoCellAnchor>
  <xdr:twoCellAnchor>
    <xdr:from>
      <xdr:col>1</xdr:col>
      <xdr:colOff>523875</xdr:colOff>
      <xdr:row>6</xdr:row>
      <xdr:rowOff>9525</xdr:rowOff>
    </xdr:from>
    <xdr:to>
      <xdr:col>4</xdr:col>
      <xdr:colOff>638175</xdr:colOff>
      <xdr:row>7</xdr:row>
      <xdr:rowOff>38100</xdr:rowOff>
    </xdr:to>
    <xdr:sp macro="" textlink="$M$2">
      <xdr:nvSpPr>
        <xdr:cNvPr id="3" name="テキスト ボックス 2"/>
        <xdr:cNvSpPr txBox="1"/>
      </xdr:nvSpPr>
      <xdr:spPr>
        <a:xfrm>
          <a:off x="1209675" y="1438275"/>
          <a:ext cx="2171700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60654137-8539-48F7-8B2B-D76E2D899432}" type="TxLink">
            <a:rPr kumimoji="1" lang="en-US" altLang="en-US" sz="1100" b="0" i="0" u="none" strike="noStrike">
              <a:solidFill>
                <a:srgbClr val="000000"/>
              </a:solidFill>
              <a:latin typeface="游ゴシック"/>
              <a:ea typeface="游ゴシック"/>
            </a:rPr>
            <a:pPr/>
            <a:t>6           11        9</a:t>
          </a:fld>
          <a:endParaRPr kumimoji="1" lang="ja-JP" altLang="en-US" sz="1100"/>
        </a:p>
      </xdr:txBody>
    </xdr:sp>
    <xdr:clientData/>
  </xdr:twoCellAnchor>
  <xdr:twoCellAnchor>
    <xdr:from>
      <xdr:col>4</xdr:col>
      <xdr:colOff>371475</xdr:colOff>
      <xdr:row>6</xdr:row>
      <xdr:rowOff>9525</xdr:rowOff>
    </xdr:from>
    <xdr:to>
      <xdr:col>6</xdr:col>
      <xdr:colOff>542925</xdr:colOff>
      <xdr:row>7</xdr:row>
      <xdr:rowOff>38100</xdr:rowOff>
    </xdr:to>
    <xdr:sp macro="" textlink="$N$2">
      <xdr:nvSpPr>
        <xdr:cNvPr id="4" name="テキスト ボックス 3"/>
        <xdr:cNvSpPr txBox="1"/>
      </xdr:nvSpPr>
      <xdr:spPr>
        <a:xfrm>
          <a:off x="3114675" y="1438275"/>
          <a:ext cx="1543050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D896C3F-18B7-44AA-9049-082867F33EDE}" type="TxLink">
            <a:rPr kumimoji="1" lang="en-US" altLang="en-US" sz="1100" b="0" i="0" u="none" strike="noStrike">
              <a:solidFill>
                <a:srgbClr val="000000"/>
              </a:solidFill>
              <a:latin typeface="游ゴシック"/>
              <a:ea typeface="游ゴシック"/>
            </a:rPr>
            <a:pPr/>
            <a:t>6           11        10</a:t>
          </a:fld>
          <a:endParaRPr kumimoji="1" lang="ja-JP" altLang="en-US" sz="1100"/>
        </a:p>
      </xdr:txBody>
    </xdr:sp>
    <xdr:clientData/>
  </xdr:twoCellAnchor>
  <xdr:twoCellAnchor>
    <xdr:from>
      <xdr:col>2</xdr:col>
      <xdr:colOff>66675</xdr:colOff>
      <xdr:row>7</xdr:row>
      <xdr:rowOff>0</xdr:rowOff>
    </xdr:from>
    <xdr:to>
      <xdr:col>4</xdr:col>
      <xdr:colOff>238125</xdr:colOff>
      <xdr:row>8</xdr:row>
      <xdr:rowOff>28575</xdr:rowOff>
    </xdr:to>
    <xdr:sp macro="" textlink="$M$4">
      <xdr:nvSpPr>
        <xdr:cNvPr id="5" name="テキスト ボックス 4"/>
        <xdr:cNvSpPr txBox="1"/>
      </xdr:nvSpPr>
      <xdr:spPr>
        <a:xfrm>
          <a:off x="1438275" y="1666875"/>
          <a:ext cx="1543050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fld id="{862C9EBC-89E0-470A-B430-5B40DC533FAA}" type="TxLink">
            <a:rPr kumimoji="1" lang="ja-JP" altLang="en-US" sz="1100" b="0" i="0" u="none" strike="noStrike">
              <a:solidFill>
                <a:srgbClr val="000000"/>
              </a:solidFill>
              <a:latin typeface="游ゴシック"/>
              <a:ea typeface="游ゴシック"/>
            </a:rPr>
            <a:pPr/>
            <a:t> </a:t>
          </a:fld>
          <a:endParaRPr kumimoji="1" lang="ja-JP" altLang="en-US" sz="1100"/>
        </a:p>
      </xdr:txBody>
    </xdr:sp>
    <xdr:clientData/>
  </xdr:twoCellAnchor>
  <xdr:twoCellAnchor>
    <xdr:from>
      <xdr:col>2</xdr:col>
      <xdr:colOff>38100</xdr:colOff>
      <xdr:row>8</xdr:row>
      <xdr:rowOff>76200</xdr:rowOff>
    </xdr:from>
    <xdr:to>
      <xdr:col>4</xdr:col>
      <xdr:colOff>209550</xdr:colOff>
      <xdr:row>9</xdr:row>
      <xdr:rowOff>104775</xdr:rowOff>
    </xdr:to>
    <xdr:sp macro="" textlink="$M$5">
      <xdr:nvSpPr>
        <xdr:cNvPr id="6" name="テキスト ボックス 5"/>
        <xdr:cNvSpPr txBox="1"/>
      </xdr:nvSpPr>
      <xdr:spPr>
        <a:xfrm>
          <a:off x="1409700" y="1981200"/>
          <a:ext cx="1543050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fld id="{12069943-9560-49A1-B549-DE5D12DB9D81}" type="TxLink">
            <a:rPr kumimoji="1" lang="ja-JP" altLang="en-US" sz="1100" b="0" i="0" u="none" strike="noStrike">
              <a:solidFill>
                <a:srgbClr val="000000"/>
              </a:solidFill>
              <a:latin typeface="游ゴシック"/>
              <a:ea typeface="游ゴシック"/>
            </a:rPr>
            <a:pPr/>
            <a:t> </a:t>
          </a:fld>
          <a:endParaRPr kumimoji="1" lang="ja-JP" altLang="en-US" sz="1100"/>
        </a:p>
      </xdr:txBody>
    </xdr:sp>
    <xdr:clientData/>
  </xdr:twoCellAnchor>
  <xdr:twoCellAnchor>
    <xdr:from>
      <xdr:col>1</xdr:col>
      <xdr:colOff>380999</xdr:colOff>
      <xdr:row>10</xdr:row>
      <xdr:rowOff>152400</xdr:rowOff>
    </xdr:from>
    <xdr:to>
      <xdr:col>5</xdr:col>
      <xdr:colOff>466724</xdr:colOff>
      <xdr:row>11</xdr:row>
      <xdr:rowOff>180975</xdr:rowOff>
    </xdr:to>
    <xdr:sp macro="" textlink="$O$6">
      <xdr:nvSpPr>
        <xdr:cNvPr id="7" name="テキスト ボックス 6"/>
        <xdr:cNvSpPr txBox="1"/>
      </xdr:nvSpPr>
      <xdr:spPr>
        <a:xfrm>
          <a:off x="1066799" y="2533650"/>
          <a:ext cx="2828925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fld id="{03979C9B-F618-4D97-9B11-532ACC27C6FF}" type="TxLink">
            <a:rPr kumimoji="1" lang="ja-JP" altLang="en-US" sz="1100" b="0" i="0" u="none" strike="noStrike">
              <a:solidFill>
                <a:srgbClr val="000000"/>
              </a:solidFill>
              <a:latin typeface="游ゴシック"/>
              <a:ea typeface="游ゴシック"/>
            </a:rPr>
            <a:pPr/>
            <a:t>明治        33              1                  0 </a:t>
          </a:fld>
          <a:endParaRPr kumimoji="1" lang="ja-JP" altLang="en-US" sz="1100"/>
        </a:p>
      </xdr:txBody>
    </xdr:sp>
    <xdr:clientData/>
  </xdr:twoCellAnchor>
  <xdr:twoCellAnchor>
    <xdr:from>
      <xdr:col>6</xdr:col>
      <xdr:colOff>161925</xdr:colOff>
      <xdr:row>10</xdr:row>
      <xdr:rowOff>152400</xdr:rowOff>
    </xdr:from>
    <xdr:to>
      <xdr:col>7</xdr:col>
      <xdr:colOff>104775</xdr:colOff>
      <xdr:row>11</xdr:row>
      <xdr:rowOff>180975</xdr:rowOff>
    </xdr:to>
    <xdr:sp macro="" textlink="$N$6">
      <xdr:nvSpPr>
        <xdr:cNvPr id="9" name="テキスト ボックス 8"/>
        <xdr:cNvSpPr txBox="1"/>
      </xdr:nvSpPr>
      <xdr:spPr>
        <a:xfrm>
          <a:off x="4276725" y="2533650"/>
          <a:ext cx="628650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fld id="{69215D2F-0D50-4068-8384-CFE0B6A23A7C}" type="TxLink">
            <a:rPr kumimoji="1" lang="en-US" altLang="en-US" sz="1100" b="0" i="0" u="none" strike="noStrike">
              <a:solidFill>
                <a:srgbClr val="000000"/>
              </a:solidFill>
              <a:latin typeface="游ゴシック"/>
              <a:ea typeface="游ゴシック"/>
            </a:rPr>
            <a:pPr/>
            <a:t> </a:t>
          </a:fld>
          <a:endParaRPr kumimoji="1" lang="ja-JP" altLang="en-US" sz="1100"/>
        </a:p>
      </xdr:txBody>
    </xdr:sp>
    <xdr:clientData/>
  </xdr:twoCellAnchor>
  <xdr:twoCellAnchor>
    <xdr:from>
      <xdr:col>2</xdr:col>
      <xdr:colOff>95250</xdr:colOff>
      <xdr:row>11</xdr:row>
      <xdr:rowOff>209550</xdr:rowOff>
    </xdr:from>
    <xdr:to>
      <xdr:col>4</xdr:col>
      <xdr:colOff>95250</xdr:colOff>
      <xdr:row>13</xdr:row>
      <xdr:rowOff>0</xdr:rowOff>
    </xdr:to>
    <xdr:sp macro="" textlink="$N$7">
      <xdr:nvSpPr>
        <xdr:cNvPr id="11" name="テキスト ボックス 10"/>
        <xdr:cNvSpPr txBox="1"/>
      </xdr:nvSpPr>
      <xdr:spPr>
        <a:xfrm>
          <a:off x="1466850" y="2828925"/>
          <a:ext cx="1371600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fld id="{3A0A5D9F-DBE0-48A6-AFBA-AA1BB8D43B0D}" type="TxLink">
            <a:rPr kumimoji="1" lang="en-US" altLang="en-US" sz="1100" b="0" i="0" u="none" strike="noStrike">
              <a:solidFill>
                <a:srgbClr val="000000"/>
              </a:solidFill>
              <a:latin typeface="游ゴシック"/>
              <a:ea typeface="游ゴシック"/>
            </a:rPr>
            <a:pPr/>
            <a:t>　　　</a:t>
          </a:fld>
          <a:endParaRPr kumimoji="1" lang="ja-JP" altLang="en-US" sz="1100"/>
        </a:p>
      </xdr:txBody>
    </xdr:sp>
    <xdr:clientData/>
  </xdr:twoCellAnchor>
  <xdr:twoCellAnchor>
    <xdr:from>
      <xdr:col>8</xdr:col>
      <xdr:colOff>571500</xdr:colOff>
      <xdr:row>11</xdr:row>
      <xdr:rowOff>219075</xdr:rowOff>
    </xdr:from>
    <xdr:to>
      <xdr:col>9</xdr:col>
      <xdr:colOff>247650</xdr:colOff>
      <xdr:row>13</xdr:row>
      <xdr:rowOff>9525</xdr:rowOff>
    </xdr:to>
    <xdr:sp macro="" textlink="$N$8">
      <xdr:nvSpPr>
        <xdr:cNvPr id="12" name="テキスト ボックス 11"/>
        <xdr:cNvSpPr txBox="1"/>
      </xdr:nvSpPr>
      <xdr:spPr>
        <a:xfrm>
          <a:off x="6057900" y="2838450"/>
          <a:ext cx="361950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fld id="{8F35EF89-E71C-41DF-845D-B3B9DE9E802B}" type="TxLink">
            <a:rPr kumimoji="1" lang="en-US" altLang="en-US" sz="1100" b="0" i="0" u="none" strike="noStrike">
              <a:solidFill>
                <a:srgbClr val="000000"/>
              </a:solidFill>
              <a:latin typeface="游ゴシック"/>
              <a:ea typeface="游ゴシック"/>
            </a:rPr>
            <a:pPr/>
            <a:t> </a:t>
          </a:fld>
          <a:endParaRPr kumimoji="1" lang="ja-JP" altLang="en-US" sz="1100"/>
        </a:p>
      </xdr:txBody>
    </xdr:sp>
    <xdr:clientData/>
  </xdr:twoCellAnchor>
  <xdr:twoCellAnchor>
    <xdr:from>
      <xdr:col>8</xdr:col>
      <xdr:colOff>581025</xdr:colOff>
      <xdr:row>12</xdr:row>
      <xdr:rowOff>95250</xdr:rowOff>
    </xdr:from>
    <xdr:to>
      <xdr:col>9</xdr:col>
      <xdr:colOff>257175</xdr:colOff>
      <xdr:row>13</xdr:row>
      <xdr:rowOff>123825</xdr:rowOff>
    </xdr:to>
    <xdr:sp macro="" textlink="$O$8">
      <xdr:nvSpPr>
        <xdr:cNvPr id="13" name="テキスト ボックス 12"/>
        <xdr:cNvSpPr txBox="1"/>
      </xdr:nvSpPr>
      <xdr:spPr>
        <a:xfrm>
          <a:off x="6067425" y="2952750"/>
          <a:ext cx="361950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fld id="{A396E466-A6C3-4FAA-8250-1F1671311F3D}" type="TxLink">
            <a:rPr kumimoji="1" lang="en-US" altLang="en-US" sz="1100" b="0" i="0" u="none" strike="noStrike">
              <a:solidFill>
                <a:srgbClr val="000000"/>
              </a:solidFill>
              <a:latin typeface="游ゴシック"/>
              <a:ea typeface="游ゴシック"/>
            </a:rPr>
            <a:pPr/>
            <a:t> </a:t>
          </a:fld>
          <a:endParaRPr kumimoji="1" lang="ja-JP" altLang="en-US" sz="1100"/>
        </a:p>
      </xdr:txBody>
    </xdr:sp>
    <xdr:clientData/>
  </xdr:twoCellAnchor>
  <xdr:twoCellAnchor>
    <xdr:from>
      <xdr:col>7</xdr:col>
      <xdr:colOff>238125</xdr:colOff>
      <xdr:row>12</xdr:row>
      <xdr:rowOff>47625</xdr:rowOff>
    </xdr:from>
    <xdr:to>
      <xdr:col>8</xdr:col>
      <xdr:colOff>180975</xdr:colOff>
      <xdr:row>13</xdr:row>
      <xdr:rowOff>76200</xdr:rowOff>
    </xdr:to>
    <xdr:sp macro="" textlink="$P$8">
      <xdr:nvSpPr>
        <xdr:cNvPr id="14" name="テキスト ボックス 13"/>
        <xdr:cNvSpPr txBox="1"/>
      </xdr:nvSpPr>
      <xdr:spPr>
        <a:xfrm>
          <a:off x="5038725" y="2905125"/>
          <a:ext cx="628650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fld id="{63E85E1A-C6D7-4F9C-B0BC-EB526F36258D}" type="TxLink">
            <a:rPr kumimoji="1" lang="ja-JP" altLang="en-US" sz="1100" b="0" i="0" u="none" strike="noStrike">
              <a:solidFill>
                <a:srgbClr val="000000"/>
              </a:solidFill>
              <a:latin typeface="游ゴシック"/>
              <a:ea typeface="游ゴシック"/>
            </a:rPr>
            <a:pPr/>
            <a:t> </a:t>
          </a:fld>
          <a:endParaRPr kumimoji="1" lang="ja-JP" altLang="en-US" sz="1100"/>
        </a:p>
      </xdr:txBody>
    </xdr:sp>
    <xdr:clientData/>
  </xdr:twoCellAnchor>
  <xdr:twoCellAnchor>
    <xdr:from>
      <xdr:col>1</xdr:col>
      <xdr:colOff>561975</xdr:colOff>
      <xdr:row>13</xdr:row>
      <xdr:rowOff>123825</xdr:rowOff>
    </xdr:from>
    <xdr:to>
      <xdr:col>7</xdr:col>
      <xdr:colOff>114301</xdr:colOff>
      <xdr:row>14</xdr:row>
      <xdr:rowOff>152400</xdr:rowOff>
    </xdr:to>
    <xdr:sp macro="" textlink="$Q$8">
      <xdr:nvSpPr>
        <xdr:cNvPr id="15" name="テキスト ボックス 14"/>
        <xdr:cNvSpPr txBox="1"/>
      </xdr:nvSpPr>
      <xdr:spPr>
        <a:xfrm>
          <a:off x="1247775" y="3219450"/>
          <a:ext cx="3667126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fld id="{8E911BBC-3361-492C-8946-D6A245D8BABE}" type="TxLink">
            <a:rPr kumimoji="1" lang="ja-JP" altLang="en-US" sz="1100" b="0" i="0" u="none" strike="noStrike">
              <a:solidFill>
                <a:srgbClr val="000000"/>
              </a:solidFill>
              <a:latin typeface="游ゴシック"/>
              <a:ea typeface="游ゴシック"/>
            </a:rPr>
            <a:pPr/>
            <a:t> </a:t>
          </a:fld>
          <a:endParaRPr kumimoji="1" lang="ja-JP" altLang="en-US" sz="1100"/>
        </a:p>
      </xdr:txBody>
    </xdr:sp>
    <xdr:clientData/>
  </xdr:twoCellAnchor>
  <xdr:twoCellAnchor>
    <xdr:from>
      <xdr:col>3</xdr:col>
      <xdr:colOff>95250</xdr:colOff>
      <xdr:row>14</xdr:row>
      <xdr:rowOff>219075</xdr:rowOff>
    </xdr:from>
    <xdr:to>
      <xdr:col>5</xdr:col>
      <xdr:colOff>619125</xdr:colOff>
      <xdr:row>16</xdr:row>
      <xdr:rowOff>9525</xdr:rowOff>
    </xdr:to>
    <xdr:sp macro="" textlink="$N$9">
      <xdr:nvSpPr>
        <xdr:cNvPr id="16" name="テキスト ボックス 15"/>
        <xdr:cNvSpPr txBox="1"/>
      </xdr:nvSpPr>
      <xdr:spPr>
        <a:xfrm>
          <a:off x="2152650" y="3552825"/>
          <a:ext cx="1895475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fld id="{1C60826E-5978-4BA2-B80E-44BE93BD30F5}" type="TxLink">
            <a:rPr kumimoji="1" lang="en-US" altLang="en-US" sz="1100" b="0" i="0" u="none" strike="noStrike">
              <a:solidFill>
                <a:srgbClr val="000000"/>
              </a:solidFill>
              <a:latin typeface="游ゴシック"/>
              <a:ea typeface="游ゴシック"/>
            </a:rPr>
            <a:pPr/>
            <a:t>                     </a:t>
          </a:fld>
          <a:endParaRPr kumimoji="1" lang="ja-JP" altLang="en-US" sz="1100"/>
        </a:p>
      </xdr:txBody>
    </xdr:sp>
    <xdr:clientData/>
  </xdr:twoCellAnchor>
  <xdr:twoCellAnchor>
    <xdr:from>
      <xdr:col>2</xdr:col>
      <xdr:colOff>400050</xdr:colOff>
      <xdr:row>25</xdr:row>
      <xdr:rowOff>0</xdr:rowOff>
    </xdr:from>
    <xdr:to>
      <xdr:col>9</xdr:col>
      <xdr:colOff>266699</xdr:colOff>
      <xdr:row>26</xdr:row>
      <xdr:rowOff>28575</xdr:rowOff>
    </xdr:to>
    <xdr:sp macro="" textlink="$M$15">
      <xdr:nvSpPr>
        <xdr:cNvPr id="17" name="テキスト ボックス 16"/>
        <xdr:cNvSpPr txBox="1"/>
      </xdr:nvSpPr>
      <xdr:spPr>
        <a:xfrm>
          <a:off x="1771650" y="5953125"/>
          <a:ext cx="4667249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fld id="{A8978998-0DDF-4764-B74A-E64C5E5B03E2}" type="TxLink">
            <a:rPr kumimoji="1" lang="ja-JP" altLang="en-US" sz="1100" b="0" i="0" u="none" strike="noStrike">
              <a:solidFill>
                <a:srgbClr val="000000"/>
              </a:solidFill>
              <a:latin typeface="游ゴシック"/>
              <a:ea typeface="游ゴシック"/>
            </a:rPr>
            <a:pPr/>
            <a:t> </a:t>
          </a:fld>
          <a:endParaRPr kumimoji="1" lang="ja-JP" altLang="en-US" sz="1100"/>
        </a:p>
      </xdr:txBody>
    </xdr:sp>
    <xdr:clientData/>
  </xdr:twoCellAnchor>
  <xdr:twoCellAnchor>
    <xdr:from>
      <xdr:col>2</xdr:col>
      <xdr:colOff>266700</xdr:colOff>
      <xdr:row>26</xdr:row>
      <xdr:rowOff>9525</xdr:rowOff>
    </xdr:from>
    <xdr:to>
      <xdr:col>4</xdr:col>
      <xdr:colOff>266700</xdr:colOff>
      <xdr:row>27</xdr:row>
      <xdr:rowOff>38100</xdr:rowOff>
    </xdr:to>
    <xdr:sp macro="" textlink="$N$16">
      <xdr:nvSpPr>
        <xdr:cNvPr id="18" name="テキスト ボックス 17"/>
        <xdr:cNvSpPr txBox="1"/>
      </xdr:nvSpPr>
      <xdr:spPr>
        <a:xfrm>
          <a:off x="1638300" y="6200775"/>
          <a:ext cx="1371600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fld id="{E533AF08-D7E1-436A-BC02-A5E7C530C75F}" type="TxLink">
            <a:rPr kumimoji="1" lang="en-US" altLang="en-US" sz="1100" b="0" i="0" u="none" strike="noStrike">
              <a:solidFill>
                <a:srgbClr val="000000"/>
              </a:solidFill>
              <a:latin typeface="游ゴシック"/>
              <a:ea typeface="游ゴシック"/>
            </a:rPr>
            <a:pPr/>
            <a:t>　</a:t>
          </a:fld>
          <a:endParaRPr kumimoji="1" lang="ja-JP" altLang="en-US" sz="1100"/>
        </a:p>
      </xdr:txBody>
    </xdr:sp>
    <xdr:clientData/>
  </xdr:twoCellAnchor>
  <xdr:twoCellAnchor>
    <xdr:from>
      <xdr:col>2</xdr:col>
      <xdr:colOff>114299</xdr:colOff>
      <xdr:row>27</xdr:row>
      <xdr:rowOff>19050</xdr:rowOff>
    </xdr:from>
    <xdr:to>
      <xdr:col>9</xdr:col>
      <xdr:colOff>66674</xdr:colOff>
      <xdr:row>28</xdr:row>
      <xdr:rowOff>47625</xdr:rowOff>
    </xdr:to>
    <xdr:sp macro="" textlink="$M$17">
      <xdr:nvSpPr>
        <xdr:cNvPr id="19" name="テキスト ボックス 18"/>
        <xdr:cNvSpPr txBox="1"/>
      </xdr:nvSpPr>
      <xdr:spPr>
        <a:xfrm>
          <a:off x="1485899" y="6448425"/>
          <a:ext cx="4752975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fld id="{4D63E437-DB2A-449C-BEB5-AD62BECF566D}" type="TxLink">
            <a:rPr kumimoji="1" lang="ja-JP" altLang="en-US" sz="1100" b="0" i="0" u="none" strike="noStrike">
              <a:solidFill>
                <a:srgbClr val="000000"/>
              </a:solidFill>
              <a:latin typeface="游ゴシック"/>
              <a:ea typeface="游ゴシック"/>
            </a:rPr>
            <a:pPr/>
            <a:t> </a:t>
          </a:fld>
          <a:endParaRPr kumimoji="1" lang="ja-JP" altLang="en-US" sz="1100"/>
        </a:p>
      </xdr:txBody>
    </xdr:sp>
    <xdr:clientData/>
  </xdr:twoCellAnchor>
  <xdr:twoCellAnchor>
    <xdr:from>
      <xdr:col>2</xdr:col>
      <xdr:colOff>180975</xdr:colOff>
      <xdr:row>28</xdr:row>
      <xdr:rowOff>38100</xdr:rowOff>
    </xdr:from>
    <xdr:to>
      <xdr:col>5</xdr:col>
      <xdr:colOff>19050</xdr:colOff>
      <xdr:row>29</xdr:row>
      <xdr:rowOff>66675</xdr:rowOff>
    </xdr:to>
    <xdr:sp macro="" textlink="$N$18">
      <xdr:nvSpPr>
        <xdr:cNvPr id="20" name="テキスト ボックス 19"/>
        <xdr:cNvSpPr txBox="1"/>
      </xdr:nvSpPr>
      <xdr:spPr>
        <a:xfrm>
          <a:off x="1552575" y="6705600"/>
          <a:ext cx="1895475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fld id="{F1BB39E0-B1B7-45B4-B971-D870BB4DB871}" type="TxLink">
            <a:rPr kumimoji="1" lang="en-US" altLang="en-US" sz="1100" b="0" i="0" u="none" strike="noStrike">
              <a:solidFill>
                <a:srgbClr val="000000"/>
              </a:solidFill>
              <a:latin typeface="游ゴシック"/>
              <a:ea typeface="游ゴシック"/>
            </a:rPr>
            <a:pPr/>
            <a:t> </a:t>
          </a:fld>
          <a:endParaRPr kumimoji="1" lang="ja-JP" altLang="en-US" sz="1100"/>
        </a:p>
      </xdr:txBody>
    </xdr:sp>
    <xdr:clientData/>
  </xdr:twoCellAnchor>
  <xdr:twoCellAnchor>
    <xdr:from>
      <xdr:col>6</xdr:col>
      <xdr:colOff>0</xdr:colOff>
      <xdr:row>28</xdr:row>
      <xdr:rowOff>38100</xdr:rowOff>
    </xdr:from>
    <xdr:to>
      <xdr:col>8</xdr:col>
      <xdr:colOff>523875</xdr:colOff>
      <xdr:row>29</xdr:row>
      <xdr:rowOff>66675</xdr:rowOff>
    </xdr:to>
    <xdr:sp macro="" textlink="$N$19">
      <xdr:nvSpPr>
        <xdr:cNvPr id="21" name="テキスト ボックス 20"/>
        <xdr:cNvSpPr txBox="1"/>
      </xdr:nvSpPr>
      <xdr:spPr>
        <a:xfrm>
          <a:off x="4114800" y="6705600"/>
          <a:ext cx="1895475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fld id="{68CAE98D-40A1-42F0-9941-7FCC4C3842CA}" type="TxLink">
            <a:rPr kumimoji="1" lang="en-US" altLang="en-US" sz="1100" b="0" i="0" u="none" strike="noStrike">
              <a:solidFill>
                <a:srgbClr val="000000"/>
              </a:solidFill>
              <a:latin typeface="游ゴシック"/>
              <a:ea typeface="游ゴシック"/>
            </a:rPr>
            <a:pPr/>
            <a:t> </a:t>
          </a:fld>
          <a:endParaRPr kumimoji="1" lang="ja-JP" altLang="en-US" sz="1100"/>
        </a:p>
      </xdr:txBody>
    </xdr:sp>
    <xdr:clientData/>
  </xdr:twoCellAnchor>
  <xdr:twoCellAnchor>
    <xdr:from>
      <xdr:col>1</xdr:col>
      <xdr:colOff>542925</xdr:colOff>
      <xdr:row>28</xdr:row>
      <xdr:rowOff>209550</xdr:rowOff>
    </xdr:from>
    <xdr:to>
      <xdr:col>4</xdr:col>
      <xdr:colOff>28575</xdr:colOff>
      <xdr:row>30</xdr:row>
      <xdr:rowOff>0</xdr:rowOff>
    </xdr:to>
    <xdr:sp macro="" textlink="$M$3">
      <xdr:nvSpPr>
        <xdr:cNvPr id="22" name="テキスト ボックス 21"/>
        <xdr:cNvSpPr txBox="1"/>
      </xdr:nvSpPr>
      <xdr:spPr>
        <a:xfrm>
          <a:off x="1228725" y="6877050"/>
          <a:ext cx="1543050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962C49FA-C52E-4F15-AE95-8683A588EEE6}" type="TxLink">
            <a:rPr kumimoji="1" lang="en-US" altLang="en-US" sz="1100" b="0" i="0" u="none" strike="noStrike">
              <a:solidFill>
                <a:srgbClr val="000000"/>
              </a:solidFill>
              <a:latin typeface="游ゴシック"/>
              <a:ea typeface="游ゴシック"/>
            </a:rPr>
            <a:pPr/>
            <a:t> </a:t>
          </a:fld>
          <a:endParaRPr kumimoji="1" lang="ja-JP" altLang="en-US" sz="1100"/>
        </a:p>
      </xdr:txBody>
    </xdr:sp>
    <xdr:clientData/>
  </xdr:twoCellAnchor>
  <xdr:twoCellAnchor editAs="oneCell">
    <xdr:from>
      <xdr:col>0</xdr:col>
      <xdr:colOff>19050</xdr:colOff>
      <xdr:row>41</xdr:row>
      <xdr:rowOff>85724</xdr:rowOff>
    </xdr:from>
    <xdr:to>
      <xdr:col>9</xdr:col>
      <xdr:colOff>476250</xdr:colOff>
      <xdr:row>81</xdr:row>
      <xdr:rowOff>129299</xdr:rowOff>
    </xdr:to>
    <xdr:pic>
      <xdr:nvPicPr>
        <xdr:cNvPr id="23" name="図 22"/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000" t="4072" r="2889" b="2936"/>
        <a:stretch/>
      </xdr:blipFill>
      <xdr:spPr>
        <a:xfrm>
          <a:off x="19050" y="9848849"/>
          <a:ext cx="6629400" cy="9568575"/>
        </a:xfrm>
        <a:prstGeom prst="rect">
          <a:avLst/>
        </a:prstGeom>
      </xdr:spPr>
    </xdr:pic>
    <xdr:clientData/>
  </xdr:twoCellAnchor>
  <xdr:twoCellAnchor>
    <xdr:from>
      <xdr:col>5</xdr:col>
      <xdr:colOff>161924</xdr:colOff>
      <xdr:row>47</xdr:row>
      <xdr:rowOff>133350</xdr:rowOff>
    </xdr:from>
    <xdr:to>
      <xdr:col>8</xdr:col>
      <xdr:colOff>133349</xdr:colOff>
      <xdr:row>48</xdr:row>
      <xdr:rowOff>161925</xdr:rowOff>
    </xdr:to>
    <xdr:sp macro="" textlink="$M$5">
      <xdr:nvSpPr>
        <xdr:cNvPr id="24" name="テキスト ボックス 23"/>
        <xdr:cNvSpPr txBox="1"/>
      </xdr:nvSpPr>
      <xdr:spPr>
        <a:xfrm>
          <a:off x="3590924" y="11325225"/>
          <a:ext cx="2028825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fld id="{12069943-9560-49A1-B549-DE5D12DB9D81}" type="TxLink">
            <a:rPr kumimoji="1" lang="ja-JP" altLang="en-US" sz="1100" b="0" i="0" u="none" strike="noStrike">
              <a:solidFill>
                <a:srgbClr val="000000"/>
              </a:solidFill>
              <a:latin typeface="游ゴシック"/>
              <a:ea typeface="游ゴシック"/>
            </a:rPr>
            <a:pPr/>
            <a:t> </a:t>
          </a:fld>
          <a:endParaRPr kumimoji="1" lang="ja-JP" altLang="en-US" sz="1100"/>
        </a:p>
      </xdr:txBody>
    </xdr:sp>
    <xdr:clientData/>
  </xdr:twoCellAnchor>
  <xdr:twoCellAnchor>
    <xdr:from>
      <xdr:col>1</xdr:col>
      <xdr:colOff>190500</xdr:colOff>
      <xdr:row>52</xdr:row>
      <xdr:rowOff>104775</xdr:rowOff>
    </xdr:from>
    <xdr:to>
      <xdr:col>1</xdr:col>
      <xdr:colOff>552450</xdr:colOff>
      <xdr:row>53</xdr:row>
      <xdr:rowOff>133350</xdr:rowOff>
    </xdr:to>
    <xdr:sp macro="" textlink="$N$12">
      <xdr:nvSpPr>
        <xdr:cNvPr id="25" name="テキスト ボックス 24"/>
        <xdr:cNvSpPr txBox="1"/>
      </xdr:nvSpPr>
      <xdr:spPr>
        <a:xfrm>
          <a:off x="876300" y="12487275"/>
          <a:ext cx="361950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fld id="{BE35F3A1-37FD-4B64-ABB6-D93C07A59230}" type="TxLink">
            <a:rPr kumimoji="1" lang="en-US" altLang="en-US" sz="1100" b="0" i="0" u="none" strike="noStrike">
              <a:solidFill>
                <a:srgbClr val="000000"/>
              </a:solidFill>
              <a:latin typeface="游ゴシック"/>
              <a:ea typeface="游ゴシック"/>
            </a:rPr>
            <a:pPr/>
            <a:t> </a:t>
          </a:fld>
          <a:endParaRPr kumimoji="1" lang="ja-JP" altLang="en-US" sz="1100"/>
        </a:p>
      </xdr:txBody>
    </xdr:sp>
    <xdr:clientData/>
  </xdr:twoCellAnchor>
  <xdr:twoCellAnchor>
    <xdr:from>
      <xdr:col>1</xdr:col>
      <xdr:colOff>200025</xdr:colOff>
      <xdr:row>53</xdr:row>
      <xdr:rowOff>76200</xdr:rowOff>
    </xdr:from>
    <xdr:to>
      <xdr:col>1</xdr:col>
      <xdr:colOff>561975</xdr:colOff>
      <xdr:row>54</xdr:row>
      <xdr:rowOff>104775</xdr:rowOff>
    </xdr:to>
    <xdr:sp macro="" textlink="$N$13">
      <xdr:nvSpPr>
        <xdr:cNvPr id="26" name="テキスト ボックス 25"/>
        <xdr:cNvSpPr txBox="1"/>
      </xdr:nvSpPr>
      <xdr:spPr>
        <a:xfrm>
          <a:off x="885825" y="12696825"/>
          <a:ext cx="361950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fld id="{AA83376D-98B2-4ACE-AEDF-84B7A3E0DCE4}" type="TxLink">
            <a:rPr kumimoji="1" lang="en-US" altLang="en-US" sz="1100" b="0" i="0" u="none" strike="noStrike">
              <a:solidFill>
                <a:srgbClr val="000000"/>
              </a:solidFill>
              <a:latin typeface="游ゴシック"/>
              <a:ea typeface="游ゴシック"/>
            </a:rPr>
            <a:pPr/>
            <a:t> </a:t>
          </a:fld>
          <a:endParaRPr kumimoji="1" lang="ja-JP" altLang="en-US" sz="1100"/>
        </a:p>
      </xdr:txBody>
    </xdr:sp>
    <xdr:clientData/>
  </xdr:twoCellAnchor>
  <xdr:twoCellAnchor>
    <xdr:from>
      <xdr:col>4</xdr:col>
      <xdr:colOff>561975</xdr:colOff>
      <xdr:row>12</xdr:row>
      <xdr:rowOff>38100</xdr:rowOff>
    </xdr:from>
    <xdr:to>
      <xdr:col>5</xdr:col>
      <xdr:colOff>504825</xdr:colOff>
      <xdr:row>13</xdr:row>
      <xdr:rowOff>66675</xdr:rowOff>
    </xdr:to>
    <xdr:sp macro="" textlink="">
      <xdr:nvSpPr>
        <xdr:cNvPr id="27" name="テキスト ボックス 26"/>
        <xdr:cNvSpPr txBox="1"/>
      </xdr:nvSpPr>
      <xdr:spPr>
        <a:xfrm>
          <a:off x="3305175" y="2895600"/>
          <a:ext cx="628650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kumimoji="1" lang="ja-JP" altLang="en-US" sz="1100" b="0" i="0" u="none" strike="noStrike">
              <a:solidFill>
                <a:srgbClr val="000000"/>
              </a:solidFill>
              <a:latin typeface="游ゴシック"/>
              <a:ea typeface="游ゴシック"/>
            </a:rPr>
            <a:t>北海</a:t>
          </a:r>
        </a:p>
      </xdr:txBody>
    </xdr:sp>
    <xdr:clientData/>
  </xdr:twoCellAnchor>
  <xdr:twoCellAnchor>
    <xdr:from>
      <xdr:col>6</xdr:col>
      <xdr:colOff>104775</xdr:colOff>
      <xdr:row>12</xdr:row>
      <xdr:rowOff>19050</xdr:rowOff>
    </xdr:from>
    <xdr:to>
      <xdr:col>6</xdr:col>
      <xdr:colOff>295275</xdr:colOff>
      <xdr:row>12</xdr:row>
      <xdr:rowOff>209550</xdr:rowOff>
    </xdr:to>
    <xdr:sp macro="" textlink="">
      <xdr:nvSpPr>
        <xdr:cNvPr id="2" name="楕円 1"/>
        <xdr:cNvSpPr/>
      </xdr:nvSpPr>
      <xdr:spPr>
        <a:xfrm>
          <a:off x="4219575" y="2876550"/>
          <a:ext cx="190500" cy="190500"/>
        </a:xfrm>
        <a:prstGeom prst="ellipse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0</xdr:col>
      <xdr:colOff>0</xdr:colOff>
      <xdr:row>82</xdr:row>
      <xdr:rowOff>47625</xdr:rowOff>
    </xdr:from>
    <xdr:to>
      <xdr:col>9</xdr:col>
      <xdr:colOff>445440</xdr:colOff>
      <xdr:row>122</xdr:row>
      <xdr:rowOff>95251</xdr:rowOff>
    </xdr:to>
    <xdr:pic>
      <xdr:nvPicPr>
        <xdr:cNvPr id="28" name="図 27"/>
        <xdr:cNvPicPr>
          <a:picLocks noChangeAspect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616" t="2557" r="3715" b="2652"/>
        <a:stretch/>
      </xdr:blipFill>
      <xdr:spPr>
        <a:xfrm>
          <a:off x="0" y="19573875"/>
          <a:ext cx="6617640" cy="9572626"/>
        </a:xfrm>
        <a:prstGeom prst="rect">
          <a:avLst/>
        </a:prstGeom>
      </xdr:spPr>
    </xdr:pic>
    <xdr:clientData/>
  </xdr:twoCellAnchor>
  <xdr:twoCellAnchor>
    <xdr:from>
      <xdr:col>1</xdr:col>
      <xdr:colOff>200025</xdr:colOff>
      <xdr:row>54</xdr:row>
      <xdr:rowOff>38100</xdr:rowOff>
    </xdr:from>
    <xdr:to>
      <xdr:col>1</xdr:col>
      <xdr:colOff>561975</xdr:colOff>
      <xdr:row>55</xdr:row>
      <xdr:rowOff>66675</xdr:rowOff>
    </xdr:to>
    <xdr:sp macro="" textlink="$N$14">
      <xdr:nvSpPr>
        <xdr:cNvPr id="29" name="テキスト ボックス 28"/>
        <xdr:cNvSpPr txBox="1"/>
      </xdr:nvSpPr>
      <xdr:spPr>
        <a:xfrm>
          <a:off x="885825" y="12896850"/>
          <a:ext cx="361950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fld id="{EDB320B9-78D3-40EB-A949-33B68E606EBE}" type="TxLink">
            <a:rPr kumimoji="1" lang="en-US" altLang="en-US" sz="1100" b="0" i="0" u="none" strike="noStrike">
              <a:solidFill>
                <a:srgbClr val="000000"/>
              </a:solidFill>
              <a:latin typeface="游ゴシック"/>
              <a:ea typeface="游ゴシック"/>
            </a:rPr>
            <a:pPr/>
            <a:t> </a:t>
          </a:fld>
          <a:endParaRPr kumimoji="1" lang="ja-JP" altLang="en-US" sz="1100"/>
        </a:p>
      </xdr:txBody>
    </xdr:sp>
    <xdr:clientData/>
  </xdr:twoCellAnchor>
  <xdr:twoCellAnchor>
    <xdr:from>
      <xdr:col>1</xdr:col>
      <xdr:colOff>190500</xdr:colOff>
      <xdr:row>55</xdr:row>
      <xdr:rowOff>9525</xdr:rowOff>
    </xdr:from>
    <xdr:to>
      <xdr:col>1</xdr:col>
      <xdr:colOff>552450</xdr:colOff>
      <xdr:row>56</xdr:row>
      <xdr:rowOff>38100</xdr:rowOff>
    </xdr:to>
    <xdr:sp macro="" textlink="$N$14">
      <xdr:nvSpPr>
        <xdr:cNvPr id="31" name="テキスト ボックス 30"/>
        <xdr:cNvSpPr txBox="1"/>
      </xdr:nvSpPr>
      <xdr:spPr>
        <a:xfrm>
          <a:off x="876300" y="13106400"/>
          <a:ext cx="361950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fld id="{EDB320B9-78D3-40EB-A949-33B68E606EBE}" type="TxLink">
            <a:rPr kumimoji="1" lang="en-US" altLang="en-US" sz="1100" b="0" i="0" u="none" strike="noStrike">
              <a:solidFill>
                <a:srgbClr val="000000"/>
              </a:solidFill>
              <a:latin typeface="游ゴシック"/>
              <a:ea typeface="游ゴシック"/>
            </a:rPr>
            <a:pPr/>
            <a:t> </a:t>
          </a:fld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41</xdr:row>
      <xdr:rowOff>200025</xdr:rowOff>
    </xdr:from>
    <xdr:to>
      <xdr:col>9</xdr:col>
      <xdr:colOff>581025</xdr:colOff>
      <xdr:row>74</xdr:row>
      <xdr:rowOff>152400</xdr:rowOff>
    </xdr:to>
    <xdr:pic>
      <xdr:nvPicPr>
        <xdr:cNvPr id="30" name="図 29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79" t="7955" r="2351" b="14394"/>
        <a:stretch/>
      </xdr:blipFill>
      <xdr:spPr>
        <a:xfrm>
          <a:off x="0" y="9963150"/>
          <a:ext cx="6753225" cy="7810500"/>
        </a:xfrm>
        <a:prstGeom prst="rect">
          <a:avLst/>
        </a:prstGeom>
      </xdr:spPr>
    </xdr:pic>
    <xdr:clientData/>
  </xdr:twoCellAnchor>
  <xdr:twoCellAnchor editAs="oneCell">
    <xdr:from>
      <xdr:col>0</xdr:col>
      <xdr:colOff>76201</xdr:colOff>
      <xdr:row>1</xdr:row>
      <xdr:rowOff>1</xdr:rowOff>
    </xdr:from>
    <xdr:to>
      <xdr:col>9</xdr:col>
      <xdr:colOff>646257</xdr:colOff>
      <xdr:row>40</xdr:row>
      <xdr:rowOff>180975</xdr:rowOff>
    </xdr:to>
    <xdr:pic>
      <xdr:nvPicPr>
        <xdr:cNvPr id="27" name="図 26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1" y="238126"/>
          <a:ext cx="6742256" cy="9467849"/>
        </a:xfrm>
        <a:prstGeom prst="rect">
          <a:avLst/>
        </a:prstGeom>
      </xdr:spPr>
    </xdr:pic>
    <xdr:clientData/>
  </xdr:twoCellAnchor>
  <xdr:twoCellAnchor>
    <xdr:from>
      <xdr:col>1</xdr:col>
      <xdr:colOff>533400</xdr:colOff>
      <xdr:row>6</xdr:row>
      <xdr:rowOff>209550</xdr:rowOff>
    </xdr:from>
    <xdr:to>
      <xdr:col>4</xdr:col>
      <xdr:colOff>647700</xdr:colOff>
      <xdr:row>8</xdr:row>
      <xdr:rowOff>0</xdr:rowOff>
    </xdr:to>
    <xdr:sp macro="" textlink="$M$2">
      <xdr:nvSpPr>
        <xdr:cNvPr id="3" name="テキスト ボックス 2"/>
        <xdr:cNvSpPr txBox="1"/>
      </xdr:nvSpPr>
      <xdr:spPr>
        <a:xfrm>
          <a:off x="1219200" y="1638300"/>
          <a:ext cx="2171700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60654137-8539-48F7-8B2B-D76E2D899432}" type="TxLink">
            <a:rPr kumimoji="1" lang="en-US" altLang="en-US" sz="1100" b="0" i="0" u="none" strike="noStrike">
              <a:solidFill>
                <a:srgbClr val="000000"/>
              </a:solidFill>
              <a:latin typeface="游ゴシック"/>
              <a:ea typeface="游ゴシック"/>
            </a:rPr>
            <a:pPr/>
            <a:t>7           12        15</a:t>
          </a:fld>
          <a:endParaRPr kumimoji="1" lang="ja-JP" altLang="en-US" sz="1100"/>
        </a:p>
      </xdr:txBody>
    </xdr:sp>
    <xdr:clientData/>
  </xdr:twoCellAnchor>
  <xdr:twoCellAnchor>
    <xdr:from>
      <xdr:col>4</xdr:col>
      <xdr:colOff>361950</xdr:colOff>
      <xdr:row>6</xdr:row>
      <xdr:rowOff>200025</xdr:rowOff>
    </xdr:from>
    <xdr:to>
      <xdr:col>6</xdr:col>
      <xdr:colOff>533400</xdr:colOff>
      <xdr:row>7</xdr:row>
      <xdr:rowOff>228600</xdr:rowOff>
    </xdr:to>
    <xdr:sp macro="" textlink="$N$2">
      <xdr:nvSpPr>
        <xdr:cNvPr id="4" name="テキスト ボックス 3"/>
        <xdr:cNvSpPr txBox="1"/>
      </xdr:nvSpPr>
      <xdr:spPr>
        <a:xfrm>
          <a:off x="3105150" y="1628775"/>
          <a:ext cx="1543050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D896C3F-18B7-44AA-9049-082867F33EDE}" type="TxLink">
            <a:rPr kumimoji="1" lang="en-US" altLang="en-US" sz="1100" b="0" i="0" u="none" strike="noStrike">
              <a:solidFill>
                <a:srgbClr val="000000"/>
              </a:solidFill>
              <a:latin typeface="游ゴシック"/>
              <a:ea typeface="游ゴシック"/>
            </a:rPr>
            <a:pPr/>
            <a:t> </a:t>
          </a:fld>
          <a:endParaRPr kumimoji="1" lang="ja-JP" altLang="en-US" sz="1100"/>
        </a:p>
      </xdr:txBody>
    </xdr:sp>
    <xdr:clientData/>
  </xdr:twoCellAnchor>
  <xdr:twoCellAnchor>
    <xdr:from>
      <xdr:col>2</xdr:col>
      <xdr:colOff>28575</xdr:colOff>
      <xdr:row>7</xdr:row>
      <xdr:rowOff>200025</xdr:rowOff>
    </xdr:from>
    <xdr:to>
      <xdr:col>4</xdr:col>
      <xdr:colOff>200025</xdr:colOff>
      <xdr:row>8</xdr:row>
      <xdr:rowOff>228600</xdr:rowOff>
    </xdr:to>
    <xdr:sp macro="" textlink="$M$4">
      <xdr:nvSpPr>
        <xdr:cNvPr id="5" name="テキスト ボックス 4"/>
        <xdr:cNvSpPr txBox="1"/>
      </xdr:nvSpPr>
      <xdr:spPr>
        <a:xfrm>
          <a:off x="1400175" y="1866900"/>
          <a:ext cx="1543050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fld id="{862C9EBC-89E0-470A-B430-5B40DC533FAA}" type="TxLink">
            <a:rPr kumimoji="1" lang="ja-JP" altLang="en-US" sz="1100" b="0" i="0" u="none" strike="noStrike">
              <a:solidFill>
                <a:srgbClr val="000000"/>
              </a:solidFill>
              <a:latin typeface="游ゴシック"/>
              <a:ea typeface="游ゴシック"/>
            </a:rPr>
            <a:pPr/>
            <a:t> </a:t>
          </a:fld>
          <a:endParaRPr kumimoji="1" lang="ja-JP" altLang="en-US" sz="1100"/>
        </a:p>
      </xdr:txBody>
    </xdr:sp>
    <xdr:clientData/>
  </xdr:twoCellAnchor>
  <xdr:twoCellAnchor>
    <xdr:from>
      <xdr:col>2</xdr:col>
      <xdr:colOff>152400</xdr:colOff>
      <xdr:row>9</xdr:row>
      <xdr:rowOff>28575</xdr:rowOff>
    </xdr:from>
    <xdr:to>
      <xdr:col>4</xdr:col>
      <xdr:colOff>323850</xdr:colOff>
      <xdr:row>10</xdr:row>
      <xdr:rowOff>57150</xdr:rowOff>
    </xdr:to>
    <xdr:sp macro="" textlink="$M$5">
      <xdr:nvSpPr>
        <xdr:cNvPr id="6" name="テキスト ボックス 5"/>
        <xdr:cNvSpPr txBox="1"/>
      </xdr:nvSpPr>
      <xdr:spPr>
        <a:xfrm>
          <a:off x="1524000" y="2171700"/>
          <a:ext cx="1543050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fld id="{12069943-9560-49A1-B549-DE5D12DB9D81}" type="TxLink">
            <a:rPr kumimoji="1" lang="ja-JP" altLang="en-US" sz="1100" b="0" i="0" u="none" strike="noStrike">
              <a:solidFill>
                <a:srgbClr val="000000"/>
              </a:solidFill>
              <a:latin typeface="游ゴシック"/>
              <a:ea typeface="游ゴシック"/>
            </a:rPr>
            <a:pPr/>
            <a:t> </a:t>
          </a:fld>
          <a:endParaRPr kumimoji="1" lang="ja-JP" altLang="en-US" sz="1100"/>
        </a:p>
      </xdr:txBody>
    </xdr:sp>
    <xdr:clientData/>
  </xdr:twoCellAnchor>
  <xdr:twoCellAnchor>
    <xdr:from>
      <xdr:col>1</xdr:col>
      <xdr:colOff>390524</xdr:colOff>
      <xdr:row>11</xdr:row>
      <xdr:rowOff>142875</xdr:rowOff>
    </xdr:from>
    <xdr:to>
      <xdr:col>5</xdr:col>
      <xdr:colOff>476249</xdr:colOff>
      <xdr:row>12</xdr:row>
      <xdr:rowOff>171450</xdr:rowOff>
    </xdr:to>
    <xdr:sp macro="" textlink="$O$6">
      <xdr:nvSpPr>
        <xdr:cNvPr id="7" name="テキスト ボックス 6"/>
        <xdr:cNvSpPr txBox="1"/>
      </xdr:nvSpPr>
      <xdr:spPr>
        <a:xfrm>
          <a:off x="1076324" y="2762250"/>
          <a:ext cx="2828925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fld id="{3F11DC16-8499-49D9-A53B-702D2F79F64F}" type="TxLink">
            <a:rPr kumimoji="1" lang="ja-JP" altLang="en-US" sz="1100" b="0" i="0" u="none" strike="noStrike">
              <a:solidFill>
                <a:srgbClr val="000000"/>
              </a:solidFill>
              <a:latin typeface="游ゴシック"/>
              <a:ea typeface="游ゴシック"/>
            </a:rPr>
            <a:pPr/>
            <a:t>明治        33              1                  0 </a:t>
          </a:fld>
          <a:endParaRPr kumimoji="1" lang="ja-JP" altLang="en-US" sz="1100"/>
        </a:p>
      </xdr:txBody>
    </xdr:sp>
    <xdr:clientData/>
  </xdr:twoCellAnchor>
  <xdr:twoCellAnchor>
    <xdr:from>
      <xdr:col>6</xdr:col>
      <xdr:colOff>180975</xdr:colOff>
      <xdr:row>11</xdr:row>
      <xdr:rowOff>133350</xdr:rowOff>
    </xdr:from>
    <xdr:to>
      <xdr:col>7</xdr:col>
      <xdr:colOff>123825</xdr:colOff>
      <xdr:row>12</xdr:row>
      <xdr:rowOff>161925</xdr:rowOff>
    </xdr:to>
    <xdr:sp macro="" textlink="$N$6">
      <xdr:nvSpPr>
        <xdr:cNvPr id="8" name="テキスト ボックス 7"/>
        <xdr:cNvSpPr txBox="1"/>
      </xdr:nvSpPr>
      <xdr:spPr>
        <a:xfrm>
          <a:off x="4295775" y="2752725"/>
          <a:ext cx="628650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fld id="{69215D2F-0D50-4068-8384-CFE0B6A23A7C}" type="TxLink">
            <a:rPr kumimoji="1" lang="en-US" altLang="en-US" sz="1100" b="0" i="0" u="none" strike="noStrike">
              <a:solidFill>
                <a:srgbClr val="000000"/>
              </a:solidFill>
              <a:latin typeface="游ゴシック"/>
              <a:ea typeface="游ゴシック"/>
            </a:rPr>
            <a:pPr/>
            <a:t> </a:t>
          </a:fld>
          <a:endParaRPr kumimoji="1" lang="ja-JP" altLang="en-US" sz="1100"/>
        </a:p>
      </xdr:txBody>
    </xdr:sp>
    <xdr:clientData/>
  </xdr:twoCellAnchor>
  <xdr:twoCellAnchor>
    <xdr:from>
      <xdr:col>2</xdr:col>
      <xdr:colOff>104775</xdr:colOff>
      <xdr:row>12</xdr:row>
      <xdr:rowOff>219075</xdr:rowOff>
    </xdr:from>
    <xdr:to>
      <xdr:col>4</xdr:col>
      <xdr:colOff>104775</xdr:colOff>
      <xdr:row>14</xdr:row>
      <xdr:rowOff>9525</xdr:rowOff>
    </xdr:to>
    <xdr:sp macro="" textlink="$N$7">
      <xdr:nvSpPr>
        <xdr:cNvPr id="9" name="テキスト ボックス 8"/>
        <xdr:cNvSpPr txBox="1"/>
      </xdr:nvSpPr>
      <xdr:spPr>
        <a:xfrm>
          <a:off x="1476375" y="3076575"/>
          <a:ext cx="1371600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fld id="{3A0A5D9F-DBE0-48A6-AFBA-AA1BB8D43B0D}" type="TxLink">
            <a:rPr kumimoji="1" lang="en-US" altLang="en-US" sz="1100" b="0" i="0" u="none" strike="noStrike">
              <a:solidFill>
                <a:srgbClr val="000000"/>
              </a:solidFill>
              <a:latin typeface="游ゴシック"/>
              <a:ea typeface="游ゴシック"/>
            </a:rPr>
            <a:pPr/>
            <a:t>　　　</a:t>
          </a:fld>
          <a:endParaRPr kumimoji="1" lang="ja-JP" altLang="en-US" sz="1100"/>
        </a:p>
      </xdr:txBody>
    </xdr:sp>
    <xdr:clientData/>
  </xdr:twoCellAnchor>
  <xdr:twoCellAnchor>
    <xdr:from>
      <xdr:col>8</xdr:col>
      <xdr:colOff>628650</xdr:colOff>
      <xdr:row>12</xdr:row>
      <xdr:rowOff>209550</xdr:rowOff>
    </xdr:from>
    <xdr:to>
      <xdr:col>9</xdr:col>
      <xdr:colOff>304800</xdr:colOff>
      <xdr:row>14</xdr:row>
      <xdr:rowOff>0</xdr:rowOff>
    </xdr:to>
    <xdr:sp macro="" textlink="$N$8">
      <xdr:nvSpPr>
        <xdr:cNvPr id="10" name="テキスト ボックス 9"/>
        <xdr:cNvSpPr txBox="1"/>
      </xdr:nvSpPr>
      <xdr:spPr>
        <a:xfrm>
          <a:off x="6115050" y="3067050"/>
          <a:ext cx="361950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fld id="{8F35EF89-E71C-41DF-845D-B3B9DE9E802B}" type="TxLink">
            <a:rPr kumimoji="1" lang="en-US" altLang="en-US" sz="1100" b="0" i="0" u="none" strike="noStrike">
              <a:solidFill>
                <a:srgbClr val="000000"/>
              </a:solidFill>
              <a:latin typeface="游ゴシック"/>
              <a:ea typeface="游ゴシック"/>
            </a:rPr>
            <a:pPr/>
            <a:t> </a:t>
          </a:fld>
          <a:endParaRPr kumimoji="1" lang="ja-JP" altLang="en-US" sz="1100"/>
        </a:p>
      </xdr:txBody>
    </xdr:sp>
    <xdr:clientData/>
  </xdr:twoCellAnchor>
  <xdr:twoCellAnchor>
    <xdr:from>
      <xdr:col>8</xdr:col>
      <xdr:colOff>628650</xdr:colOff>
      <xdr:row>13</xdr:row>
      <xdr:rowOff>95250</xdr:rowOff>
    </xdr:from>
    <xdr:to>
      <xdr:col>9</xdr:col>
      <xdr:colOff>304800</xdr:colOff>
      <xdr:row>14</xdr:row>
      <xdr:rowOff>123825</xdr:rowOff>
    </xdr:to>
    <xdr:sp macro="" textlink="$O$8">
      <xdr:nvSpPr>
        <xdr:cNvPr id="11" name="テキスト ボックス 10"/>
        <xdr:cNvSpPr txBox="1"/>
      </xdr:nvSpPr>
      <xdr:spPr>
        <a:xfrm>
          <a:off x="6115050" y="3190875"/>
          <a:ext cx="361950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fld id="{A396E466-A6C3-4FAA-8250-1F1671311F3D}" type="TxLink">
            <a:rPr kumimoji="1" lang="en-US" altLang="en-US" sz="1100" b="0" i="0" u="none" strike="noStrike">
              <a:solidFill>
                <a:srgbClr val="000000"/>
              </a:solidFill>
              <a:latin typeface="游ゴシック"/>
              <a:ea typeface="游ゴシック"/>
            </a:rPr>
            <a:pPr/>
            <a:t> </a:t>
          </a:fld>
          <a:endParaRPr kumimoji="1" lang="ja-JP" altLang="en-US" sz="1100"/>
        </a:p>
      </xdr:txBody>
    </xdr:sp>
    <xdr:clientData/>
  </xdr:twoCellAnchor>
  <xdr:twoCellAnchor>
    <xdr:from>
      <xdr:col>7</xdr:col>
      <xdr:colOff>142875</xdr:colOff>
      <xdr:row>13</xdr:row>
      <xdr:rowOff>38100</xdr:rowOff>
    </xdr:from>
    <xdr:to>
      <xdr:col>8</xdr:col>
      <xdr:colOff>85725</xdr:colOff>
      <xdr:row>14</xdr:row>
      <xdr:rowOff>66675</xdr:rowOff>
    </xdr:to>
    <xdr:sp macro="" textlink="$P$8">
      <xdr:nvSpPr>
        <xdr:cNvPr id="12" name="テキスト ボックス 11"/>
        <xdr:cNvSpPr txBox="1"/>
      </xdr:nvSpPr>
      <xdr:spPr>
        <a:xfrm>
          <a:off x="4943475" y="3133725"/>
          <a:ext cx="628650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fld id="{63E85E1A-C6D7-4F9C-B0BC-EB526F36258D}" type="TxLink">
            <a:rPr kumimoji="1" lang="ja-JP" altLang="en-US" sz="1100" b="0" i="0" u="none" strike="noStrike">
              <a:solidFill>
                <a:srgbClr val="000000"/>
              </a:solidFill>
              <a:latin typeface="游ゴシック"/>
              <a:ea typeface="游ゴシック"/>
            </a:rPr>
            <a:pPr/>
            <a:t> </a:t>
          </a:fld>
          <a:endParaRPr kumimoji="1" lang="ja-JP" altLang="en-US" sz="1100"/>
        </a:p>
      </xdr:txBody>
    </xdr:sp>
    <xdr:clientData/>
  </xdr:twoCellAnchor>
  <xdr:twoCellAnchor>
    <xdr:from>
      <xdr:col>1</xdr:col>
      <xdr:colOff>619125</xdr:colOff>
      <xdr:row>14</xdr:row>
      <xdr:rowOff>123825</xdr:rowOff>
    </xdr:from>
    <xdr:to>
      <xdr:col>7</xdr:col>
      <xdr:colOff>171451</xdr:colOff>
      <xdr:row>15</xdr:row>
      <xdr:rowOff>152400</xdr:rowOff>
    </xdr:to>
    <xdr:sp macro="" textlink="$Q$8">
      <xdr:nvSpPr>
        <xdr:cNvPr id="13" name="テキスト ボックス 12"/>
        <xdr:cNvSpPr txBox="1"/>
      </xdr:nvSpPr>
      <xdr:spPr>
        <a:xfrm>
          <a:off x="1304925" y="3457575"/>
          <a:ext cx="3667126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fld id="{8E911BBC-3361-492C-8946-D6A245D8BABE}" type="TxLink">
            <a:rPr kumimoji="1" lang="ja-JP" altLang="en-US" sz="1100" b="0" i="0" u="none" strike="noStrike">
              <a:solidFill>
                <a:srgbClr val="000000"/>
              </a:solidFill>
              <a:latin typeface="游ゴシック"/>
              <a:ea typeface="游ゴシック"/>
            </a:rPr>
            <a:pPr/>
            <a:t> </a:t>
          </a:fld>
          <a:endParaRPr kumimoji="1" lang="ja-JP" altLang="en-US" sz="1100"/>
        </a:p>
      </xdr:txBody>
    </xdr:sp>
    <xdr:clientData/>
  </xdr:twoCellAnchor>
  <xdr:twoCellAnchor>
    <xdr:from>
      <xdr:col>3</xdr:col>
      <xdr:colOff>104775</xdr:colOff>
      <xdr:row>15</xdr:row>
      <xdr:rowOff>228600</xdr:rowOff>
    </xdr:from>
    <xdr:to>
      <xdr:col>5</xdr:col>
      <xdr:colOff>628650</xdr:colOff>
      <xdr:row>17</xdr:row>
      <xdr:rowOff>19050</xdr:rowOff>
    </xdr:to>
    <xdr:sp macro="" textlink="$N$9">
      <xdr:nvSpPr>
        <xdr:cNvPr id="14" name="テキスト ボックス 13"/>
        <xdr:cNvSpPr txBox="1"/>
      </xdr:nvSpPr>
      <xdr:spPr>
        <a:xfrm>
          <a:off x="2162175" y="3800475"/>
          <a:ext cx="1895475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fld id="{1C60826E-5978-4BA2-B80E-44BE93BD30F5}" type="TxLink">
            <a:rPr kumimoji="1" lang="en-US" altLang="en-US" sz="1100" b="0" i="0" u="none" strike="noStrike">
              <a:solidFill>
                <a:srgbClr val="000000"/>
              </a:solidFill>
              <a:latin typeface="游ゴシック"/>
              <a:ea typeface="游ゴシック"/>
            </a:rPr>
            <a:pPr/>
            <a:t>                     </a:t>
          </a:fld>
          <a:endParaRPr kumimoji="1" lang="ja-JP" altLang="en-US" sz="1100"/>
        </a:p>
      </xdr:txBody>
    </xdr:sp>
    <xdr:clientData/>
  </xdr:twoCellAnchor>
  <xdr:twoCellAnchor>
    <xdr:from>
      <xdr:col>2</xdr:col>
      <xdr:colOff>419100</xdr:colOff>
      <xdr:row>25</xdr:row>
      <xdr:rowOff>85725</xdr:rowOff>
    </xdr:from>
    <xdr:to>
      <xdr:col>9</xdr:col>
      <xdr:colOff>285749</xdr:colOff>
      <xdr:row>26</xdr:row>
      <xdr:rowOff>114300</xdr:rowOff>
    </xdr:to>
    <xdr:sp macro="" textlink="$M$15">
      <xdr:nvSpPr>
        <xdr:cNvPr id="15" name="テキスト ボックス 14"/>
        <xdr:cNvSpPr txBox="1"/>
      </xdr:nvSpPr>
      <xdr:spPr>
        <a:xfrm>
          <a:off x="1790700" y="6038850"/>
          <a:ext cx="4667249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fld id="{A8978998-0DDF-4764-B74A-E64C5E5B03E2}" type="TxLink">
            <a:rPr kumimoji="1" lang="ja-JP" altLang="en-US" sz="1100" b="0" i="0" u="none" strike="noStrike">
              <a:solidFill>
                <a:srgbClr val="000000"/>
              </a:solidFill>
              <a:latin typeface="游ゴシック"/>
              <a:ea typeface="游ゴシック"/>
            </a:rPr>
            <a:pPr/>
            <a:t> </a:t>
          </a:fld>
          <a:endParaRPr kumimoji="1" lang="ja-JP" altLang="en-US" sz="1100"/>
        </a:p>
      </xdr:txBody>
    </xdr:sp>
    <xdr:clientData/>
  </xdr:twoCellAnchor>
  <xdr:twoCellAnchor>
    <xdr:from>
      <xdr:col>2</xdr:col>
      <xdr:colOff>276225</xdr:colOff>
      <xdr:row>26</xdr:row>
      <xdr:rowOff>114300</xdr:rowOff>
    </xdr:from>
    <xdr:to>
      <xdr:col>4</xdr:col>
      <xdr:colOff>276225</xdr:colOff>
      <xdr:row>27</xdr:row>
      <xdr:rowOff>142875</xdr:rowOff>
    </xdr:to>
    <xdr:sp macro="" textlink="$N$17">
      <xdr:nvSpPr>
        <xdr:cNvPr id="16" name="テキスト ボックス 15"/>
        <xdr:cNvSpPr txBox="1"/>
      </xdr:nvSpPr>
      <xdr:spPr>
        <a:xfrm>
          <a:off x="1647825" y="6305550"/>
          <a:ext cx="1371600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fld id="{E533AF08-D7E1-436A-BC02-A5E7C530C75F}" type="TxLink">
            <a:rPr kumimoji="1" lang="en-US" altLang="en-US" sz="1100" b="0" i="0" u="none" strike="noStrike">
              <a:solidFill>
                <a:srgbClr val="000000"/>
              </a:solidFill>
              <a:latin typeface="游ゴシック"/>
              <a:ea typeface="游ゴシック"/>
            </a:rPr>
            <a:pPr/>
            <a:t>　</a:t>
          </a:fld>
          <a:endParaRPr kumimoji="1" lang="ja-JP" altLang="en-US" sz="1100"/>
        </a:p>
      </xdr:txBody>
    </xdr:sp>
    <xdr:clientData/>
  </xdr:twoCellAnchor>
  <xdr:twoCellAnchor>
    <xdr:from>
      <xdr:col>2</xdr:col>
      <xdr:colOff>114299</xdr:colOff>
      <xdr:row>27</xdr:row>
      <xdr:rowOff>161925</xdr:rowOff>
    </xdr:from>
    <xdr:to>
      <xdr:col>9</xdr:col>
      <xdr:colOff>66674</xdr:colOff>
      <xdr:row>28</xdr:row>
      <xdr:rowOff>190500</xdr:rowOff>
    </xdr:to>
    <xdr:sp macro="" textlink="$M$17">
      <xdr:nvSpPr>
        <xdr:cNvPr id="17" name="テキスト ボックス 16"/>
        <xdr:cNvSpPr txBox="1"/>
      </xdr:nvSpPr>
      <xdr:spPr>
        <a:xfrm>
          <a:off x="1485899" y="6591300"/>
          <a:ext cx="4752975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fld id="{4D63E437-DB2A-449C-BEB5-AD62BECF566D}" type="TxLink">
            <a:rPr kumimoji="1" lang="ja-JP" altLang="en-US" sz="1100" b="0" i="0" u="none" strike="noStrike">
              <a:solidFill>
                <a:srgbClr val="000000"/>
              </a:solidFill>
              <a:latin typeface="游ゴシック"/>
              <a:ea typeface="游ゴシック"/>
            </a:rPr>
            <a:pPr/>
            <a:t> </a:t>
          </a:fld>
          <a:endParaRPr kumimoji="1" lang="ja-JP" altLang="en-US" sz="1100"/>
        </a:p>
      </xdr:txBody>
    </xdr:sp>
    <xdr:clientData/>
  </xdr:twoCellAnchor>
  <xdr:twoCellAnchor>
    <xdr:from>
      <xdr:col>2</xdr:col>
      <xdr:colOff>219075</xdr:colOff>
      <xdr:row>28</xdr:row>
      <xdr:rowOff>142875</xdr:rowOff>
    </xdr:from>
    <xdr:to>
      <xdr:col>5</xdr:col>
      <xdr:colOff>57150</xdr:colOff>
      <xdr:row>29</xdr:row>
      <xdr:rowOff>171450</xdr:rowOff>
    </xdr:to>
    <xdr:sp macro="" textlink="$N$19">
      <xdr:nvSpPr>
        <xdr:cNvPr id="18" name="テキスト ボックス 17"/>
        <xdr:cNvSpPr txBox="1"/>
      </xdr:nvSpPr>
      <xdr:spPr>
        <a:xfrm>
          <a:off x="1590675" y="6810375"/>
          <a:ext cx="1895475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fld id="{F1BB39E0-B1B7-45B4-B971-D870BB4DB871}" type="TxLink">
            <a:rPr kumimoji="1" lang="en-US" altLang="en-US" sz="1100" b="0" i="0" u="none" strike="noStrike">
              <a:solidFill>
                <a:srgbClr val="000000"/>
              </a:solidFill>
              <a:latin typeface="游ゴシック"/>
              <a:ea typeface="游ゴシック"/>
            </a:rPr>
            <a:pPr/>
            <a:t> </a:t>
          </a:fld>
          <a:endParaRPr kumimoji="1" lang="ja-JP" altLang="en-US" sz="1100"/>
        </a:p>
      </xdr:txBody>
    </xdr:sp>
    <xdr:clientData/>
  </xdr:twoCellAnchor>
  <xdr:twoCellAnchor>
    <xdr:from>
      <xdr:col>6</xdr:col>
      <xdr:colOff>66675</xdr:colOff>
      <xdr:row>28</xdr:row>
      <xdr:rowOff>133350</xdr:rowOff>
    </xdr:from>
    <xdr:to>
      <xdr:col>8</xdr:col>
      <xdr:colOff>590550</xdr:colOff>
      <xdr:row>29</xdr:row>
      <xdr:rowOff>161925</xdr:rowOff>
    </xdr:to>
    <xdr:sp macro="" textlink="$N$20">
      <xdr:nvSpPr>
        <xdr:cNvPr id="19" name="テキスト ボックス 18"/>
        <xdr:cNvSpPr txBox="1"/>
      </xdr:nvSpPr>
      <xdr:spPr>
        <a:xfrm>
          <a:off x="4181475" y="6800850"/>
          <a:ext cx="1895475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fld id="{68CAE98D-40A1-42F0-9941-7FCC4C3842CA}" type="TxLink">
            <a:rPr kumimoji="1" lang="en-US" altLang="en-US" sz="1100" b="0" i="0" u="none" strike="noStrike">
              <a:solidFill>
                <a:srgbClr val="000000"/>
              </a:solidFill>
              <a:latin typeface="游ゴシック"/>
              <a:ea typeface="游ゴシック"/>
            </a:rPr>
            <a:pPr/>
            <a:t> </a:t>
          </a:fld>
          <a:endParaRPr kumimoji="1" lang="ja-JP" altLang="en-US" sz="1100"/>
        </a:p>
      </xdr:txBody>
    </xdr:sp>
    <xdr:clientData/>
  </xdr:twoCellAnchor>
  <xdr:twoCellAnchor>
    <xdr:from>
      <xdr:col>1</xdr:col>
      <xdr:colOff>600075</xdr:colOff>
      <xdr:row>29</xdr:row>
      <xdr:rowOff>85725</xdr:rowOff>
    </xdr:from>
    <xdr:to>
      <xdr:col>4</xdr:col>
      <xdr:colOff>85725</xdr:colOff>
      <xdr:row>30</xdr:row>
      <xdr:rowOff>114300</xdr:rowOff>
    </xdr:to>
    <xdr:sp macro="" textlink="$M$3">
      <xdr:nvSpPr>
        <xdr:cNvPr id="20" name="テキスト ボックス 19"/>
        <xdr:cNvSpPr txBox="1"/>
      </xdr:nvSpPr>
      <xdr:spPr>
        <a:xfrm>
          <a:off x="1285875" y="6991350"/>
          <a:ext cx="1543050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962C49FA-C52E-4F15-AE95-8683A588EEE6}" type="TxLink">
            <a:rPr kumimoji="1" lang="en-US" altLang="en-US" sz="1100" b="0" i="0" u="none" strike="noStrike">
              <a:solidFill>
                <a:srgbClr val="000000"/>
              </a:solidFill>
              <a:latin typeface="游ゴシック"/>
              <a:ea typeface="游ゴシック"/>
            </a:rPr>
            <a:pPr/>
            <a:t> </a:t>
          </a:fld>
          <a:endParaRPr kumimoji="1" lang="ja-JP" altLang="en-US" sz="1100"/>
        </a:p>
      </xdr:txBody>
    </xdr:sp>
    <xdr:clientData/>
  </xdr:twoCellAnchor>
  <xdr:twoCellAnchor>
    <xdr:from>
      <xdr:col>5</xdr:col>
      <xdr:colOff>142874</xdr:colOff>
      <xdr:row>48</xdr:row>
      <xdr:rowOff>47625</xdr:rowOff>
    </xdr:from>
    <xdr:to>
      <xdr:col>8</xdr:col>
      <xdr:colOff>114299</xdr:colOff>
      <xdr:row>49</xdr:row>
      <xdr:rowOff>76200</xdr:rowOff>
    </xdr:to>
    <xdr:sp macro="" textlink="$M$5">
      <xdr:nvSpPr>
        <xdr:cNvPr id="22" name="テキスト ボックス 21"/>
        <xdr:cNvSpPr txBox="1"/>
      </xdr:nvSpPr>
      <xdr:spPr>
        <a:xfrm>
          <a:off x="3571874" y="11477625"/>
          <a:ext cx="2028825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fld id="{12069943-9560-49A1-B549-DE5D12DB9D81}" type="TxLink">
            <a:rPr kumimoji="1" lang="ja-JP" altLang="en-US" sz="1100" b="0" i="0" u="none" strike="noStrike">
              <a:solidFill>
                <a:srgbClr val="000000"/>
              </a:solidFill>
              <a:latin typeface="游ゴシック"/>
              <a:ea typeface="游ゴシック"/>
            </a:rPr>
            <a:pPr/>
            <a:t> </a:t>
          </a:fld>
          <a:endParaRPr kumimoji="1" lang="ja-JP" altLang="en-US" sz="1100"/>
        </a:p>
      </xdr:txBody>
    </xdr:sp>
    <xdr:clientData/>
  </xdr:twoCellAnchor>
  <xdr:twoCellAnchor>
    <xdr:from>
      <xdr:col>1</xdr:col>
      <xdr:colOff>428625</xdr:colOff>
      <xdr:row>53</xdr:row>
      <xdr:rowOff>38100</xdr:rowOff>
    </xdr:from>
    <xdr:to>
      <xdr:col>2</xdr:col>
      <xdr:colOff>104775</xdr:colOff>
      <xdr:row>54</xdr:row>
      <xdr:rowOff>66675</xdr:rowOff>
    </xdr:to>
    <xdr:sp macro="" textlink="$O$12">
      <xdr:nvSpPr>
        <xdr:cNvPr id="23" name="テキスト ボックス 22"/>
        <xdr:cNvSpPr txBox="1"/>
      </xdr:nvSpPr>
      <xdr:spPr>
        <a:xfrm>
          <a:off x="1114425" y="12658725"/>
          <a:ext cx="361950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fld id="{BE35F3A1-37FD-4B64-ABB6-D93C07A59230}" type="TxLink">
            <a:rPr kumimoji="1" lang="en-US" altLang="en-US" sz="1100" b="0" i="0" u="none" strike="noStrike">
              <a:solidFill>
                <a:srgbClr val="000000"/>
              </a:solidFill>
              <a:latin typeface="游ゴシック"/>
              <a:ea typeface="游ゴシック"/>
            </a:rPr>
            <a:pPr/>
            <a:t> </a:t>
          </a:fld>
          <a:endParaRPr kumimoji="1" lang="ja-JP" altLang="en-US" sz="1100"/>
        </a:p>
      </xdr:txBody>
    </xdr:sp>
    <xdr:clientData/>
  </xdr:twoCellAnchor>
  <xdr:twoCellAnchor>
    <xdr:from>
      <xdr:col>1</xdr:col>
      <xdr:colOff>428625</xdr:colOff>
      <xdr:row>54</xdr:row>
      <xdr:rowOff>0</xdr:rowOff>
    </xdr:from>
    <xdr:to>
      <xdr:col>2</xdr:col>
      <xdr:colOff>104775</xdr:colOff>
      <xdr:row>55</xdr:row>
      <xdr:rowOff>28575</xdr:rowOff>
    </xdr:to>
    <xdr:sp macro="" textlink="$O$13">
      <xdr:nvSpPr>
        <xdr:cNvPr id="24" name="テキスト ボックス 23"/>
        <xdr:cNvSpPr txBox="1"/>
      </xdr:nvSpPr>
      <xdr:spPr>
        <a:xfrm>
          <a:off x="1114425" y="12858750"/>
          <a:ext cx="361950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fld id="{AA83376D-98B2-4ACE-AEDF-84B7A3E0DCE4}" type="TxLink">
            <a:rPr kumimoji="1" lang="en-US" altLang="en-US" sz="1100" b="0" i="0" u="none" strike="noStrike">
              <a:solidFill>
                <a:srgbClr val="000000"/>
              </a:solidFill>
              <a:latin typeface="游ゴシック"/>
              <a:ea typeface="游ゴシック"/>
            </a:rPr>
            <a:pPr/>
            <a:t> </a:t>
          </a:fld>
          <a:endParaRPr kumimoji="1" lang="ja-JP" altLang="en-US" sz="1100"/>
        </a:p>
      </xdr:txBody>
    </xdr:sp>
    <xdr:clientData/>
  </xdr:twoCellAnchor>
  <xdr:twoCellAnchor>
    <xdr:from>
      <xdr:col>4</xdr:col>
      <xdr:colOff>542925</xdr:colOff>
      <xdr:row>13</xdr:row>
      <xdr:rowOff>19050</xdr:rowOff>
    </xdr:from>
    <xdr:to>
      <xdr:col>5</xdr:col>
      <xdr:colOff>485775</xdr:colOff>
      <xdr:row>14</xdr:row>
      <xdr:rowOff>47625</xdr:rowOff>
    </xdr:to>
    <xdr:sp macro="" textlink="">
      <xdr:nvSpPr>
        <xdr:cNvPr id="25" name="テキスト ボックス 24"/>
        <xdr:cNvSpPr txBox="1"/>
      </xdr:nvSpPr>
      <xdr:spPr>
        <a:xfrm>
          <a:off x="3286125" y="3114675"/>
          <a:ext cx="628650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kumimoji="1" lang="ja-JP" altLang="en-US" sz="1100" b="0" i="0" u="none" strike="noStrike">
              <a:solidFill>
                <a:srgbClr val="000000"/>
              </a:solidFill>
              <a:latin typeface="游ゴシック"/>
              <a:ea typeface="游ゴシック"/>
            </a:rPr>
            <a:t>北海</a:t>
          </a:r>
        </a:p>
      </xdr:txBody>
    </xdr:sp>
    <xdr:clientData/>
  </xdr:twoCellAnchor>
  <xdr:twoCellAnchor>
    <xdr:from>
      <xdr:col>0</xdr:col>
      <xdr:colOff>228600</xdr:colOff>
      <xdr:row>20</xdr:row>
      <xdr:rowOff>133349</xdr:rowOff>
    </xdr:from>
    <xdr:to>
      <xdr:col>1</xdr:col>
      <xdr:colOff>47625</xdr:colOff>
      <xdr:row>22</xdr:row>
      <xdr:rowOff>9524</xdr:rowOff>
    </xdr:to>
    <xdr:sp macro="" textlink="$Q$13">
      <xdr:nvSpPr>
        <xdr:cNvPr id="29" name="テキスト ボックス 28"/>
        <xdr:cNvSpPr txBox="1"/>
      </xdr:nvSpPr>
      <xdr:spPr>
        <a:xfrm>
          <a:off x="228600" y="4895849"/>
          <a:ext cx="504825" cy="352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fld id="{4537838E-CD52-43D1-9EB5-38E12D60A4B1}" type="TxLink">
            <a:rPr kumimoji="1" lang="en-US" altLang="en-US" sz="1800" b="0" i="0" u="none" strike="noStrike">
              <a:solidFill>
                <a:srgbClr val="000000"/>
              </a:solidFill>
              <a:latin typeface="游ゴシック"/>
              <a:ea typeface="游ゴシック"/>
            </a:rPr>
            <a:pPr/>
            <a:t> </a:t>
          </a:fld>
          <a:endParaRPr kumimoji="1" lang="ja-JP" altLang="en-US" sz="1800"/>
        </a:p>
      </xdr:txBody>
    </xdr:sp>
    <xdr:clientData/>
  </xdr:twoCellAnchor>
  <xdr:oneCellAnchor>
    <xdr:from>
      <xdr:col>0</xdr:col>
      <xdr:colOff>85725</xdr:colOff>
      <xdr:row>20</xdr:row>
      <xdr:rowOff>58980</xdr:rowOff>
    </xdr:from>
    <xdr:ext cx="666750" cy="478593"/>
    <xdr:sp macro="" textlink="$Q$12">
      <xdr:nvSpPr>
        <xdr:cNvPr id="31" name="テキスト ボックス 30"/>
        <xdr:cNvSpPr txBox="1"/>
      </xdr:nvSpPr>
      <xdr:spPr>
        <a:xfrm>
          <a:off x="85725" y="4821480"/>
          <a:ext cx="666750" cy="47859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>
          <a:spAutoFit/>
        </a:bodyPr>
        <a:lstStyle/>
        <a:p>
          <a:pPr algn="ctr"/>
          <a:fld id="{42C186D5-681C-46AA-B93D-C1875B10A674}" type="TxLink">
            <a:rPr kumimoji="1" lang="en-US" altLang="en-US" sz="1800" b="0" i="0" u="none" strike="noStrike">
              <a:solidFill>
                <a:srgbClr val="000000"/>
              </a:solidFill>
              <a:latin typeface="游ゴシック"/>
              <a:ea typeface="游ゴシック"/>
            </a:rPr>
            <a:pPr algn="ctr"/>
            <a:t> </a:t>
          </a:fld>
          <a:endParaRPr kumimoji="1" lang="ja-JP" altLang="en-US" sz="1800"/>
        </a:p>
      </xdr:txBody>
    </xdr:sp>
    <xdr:clientData/>
  </xdr:oneCellAnchor>
  <xdr:oneCellAnchor>
    <xdr:from>
      <xdr:col>0</xdr:col>
      <xdr:colOff>85725</xdr:colOff>
      <xdr:row>19</xdr:row>
      <xdr:rowOff>26852</xdr:rowOff>
    </xdr:from>
    <xdr:ext cx="676275" cy="478593"/>
    <xdr:sp macro="" textlink="$Q$14">
      <xdr:nvSpPr>
        <xdr:cNvPr id="32" name="テキスト ボックス 31"/>
        <xdr:cNvSpPr txBox="1"/>
      </xdr:nvSpPr>
      <xdr:spPr>
        <a:xfrm>
          <a:off x="85725" y="4551227"/>
          <a:ext cx="676275" cy="47859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>
          <a:spAutoFit/>
        </a:bodyPr>
        <a:lstStyle/>
        <a:p>
          <a:pPr algn="ctr"/>
          <a:fld id="{73FA0BD4-2C82-4F04-B72D-8031A45589AD}" type="TxLink">
            <a:rPr kumimoji="1" lang="en-US" altLang="en-US" sz="1800" b="0" i="0" u="none" strike="noStrike">
              <a:solidFill>
                <a:srgbClr val="000000"/>
              </a:solidFill>
              <a:latin typeface="游ゴシック"/>
              <a:ea typeface="游ゴシック"/>
            </a:rPr>
            <a:pPr algn="ctr"/>
            <a:t> </a:t>
          </a:fld>
          <a:endParaRPr kumimoji="1" lang="ja-JP" altLang="en-US" sz="1800"/>
        </a:p>
      </xdr:txBody>
    </xdr:sp>
    <xdr:clientData/>
  </xdr:oneCellAnchor>
  <xdr:oneCellAnchor>
    <xdr:from>
      <xdr:col>1</xdr:col>
      <xdr:colOff>114300</xdr:colOff>
      <xdr:row>44</xdr:row>
      <xdr:rowOff>188134</xdr:rowOff>
    </xdr:from>
    <xdr:ext cx="666750" cy="521425"/>
    <xdr:sp macro="" textlink="$Q$12">
      <xdr:nvSpPr>
        <xdr:cNvPr id="34" name="テキスト ボックス 33"/>
        <xdr:cNvSpPr txBox="1"/>
      </xdr:nvSpPr>
      <xdr:spPr>
        <a:xfrm>
          <a:off x="800100" y="10665634"/>
          <a:ext cx="666750" cy="521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>
          <a:spAutoFit/>
        </a:bodyPr>
        <a:lstStyle/>
        <a:p>
          <a:pPr algn="ctr"/>
          <a:fld id="{42C186D5-681C-46AA-B93D-C1875B10A674}" type="TxLink">
            <a:rPr kumimoji="1" lang="en-US" altLang="en-US" sz="2000" b="0" i="0" u="none" strike="noStrike">
              <a:solidFill>
                <a:srgbClr val="000000"/>
              </a:solidFill>
              <a:latin typeface="游ゴシック"/>
              <a:ea typeface="游ゴシック"/>
            </a:rPr>
            <a:pPr algn="ctr"/>
            <a:t> </a:t>
          </a:fld>
          <a:endParaRPr kumimoji="1" lang="ja-JP" altLang="en-US" sz="2000"/>
        </a:p>
      </xdr:txBody>
    </xdr:sp>
    <xdr:clientData/>
  </xdr:oneCellAnchor>
  <xdr:oneCellAnchor>
    <xdr:from>
      <xdr:col>0</xdr:col>
      <xdr:colOff>152400</xdr:colOff>
      <xdr:row>44</xdr:row>
      <xdr:rowOff>177437</xdr:rowOff>
    </xdr:from>
    <xdr:ext cx="990600" cy="521425"/>
    <xdr:sp macro="" textlink="$Q$14">
      <xdr:nvSpPr>
        <xdr:cNvPr id="35" name="テキスト ボックス 34"/>
        <xdr:cNvSpPr txBox="1"/>
      </xdr:nvSpPr>
      <xdr:spPr>
        <a:xfrm>
          <a:off x="152400" y="10654937"/>
          <a:ext cx="990600" cy="521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>
          <a:spAutoFit/>
        </a:bodyPr>
        <a:lstStyle/>
        <a:p>
          <a:pPr algn="ctr"/>
          <a:fld id="{551B46FF-947A-4234-BD1B-A5EE49C6F41B}" type="TxLink">
            <a:rPr kumimoji="1" lang="en-US" altLang="en-US" sz="2000" b="0" i="0" u="none" strike="noStrike">
              <a:solidFill>
                <a:srgbClr val="000000"/>
              </a:solidFill>
              <a:latin typeface="游ゴシック"/>
              <a:ea typeface="游ゴシック"/>
            </a:rPr>
            <a:pPr algn="ctr"/>
            <a:t> </a:t>
          </a:fld>
          <a:endParaRPr kumimoji="1" lang="ja-JP" altLang="en-US" sz="2000"/>
        </a:p>
      </xdr:txBody>
    </xdr:sp>
    <xdr:clientData/>
  </xdr:oneCellAnchor>
  <xdr:twoCellAnchor>
    <xdr:from>
      <xdr:col>1</xdr:col>
      <xdr:colOff>428625</xdr:colOff>
      <xdr:row>52</xdr:row>
      <xdr:rowOff>85725</xdr:rowOff>
    </xdr:from>
    <xdr:to>
      <xdr:col>2</xdr:col>
      <xdr:colOff>104775</xdr:colOff>
      <xdr:row>53</xdr:row>
      <xdr:rowOff>114300</xdr:rowOff>
    </xdr:to>
    <xdr:sp macro="" textlink="$O$14">
      <xdr:nvSpPr>
        <xdr:cNvPr id="36" name="テキスト ボックス 35"/>
        <xdr:cNvSpPr txBox="1"/>
      </xdr:nvSpPr>
      <xdr:spPr>
        <a:xfrm>
          <a:off x="1114425" y="12468225"/>
          <a:ext cx="361950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fld id="{8F56623D-1B8D-415D-B154-5ACA300CB97A}" type="TxLink">
            <a:rPr kumimoji="1" lang="en-US" altLang="en-US" sz="1100" b="0" i="0" u="none" strike="noStrike">
              <a:solidFill>
                <a:srgbClr val="000000"/>
              </a:solidFill>
              <a:latin typeface="游ゴシック"/>
              <a:ea typeface="游ゴシック"/>
            </a:rPr>
            <a:pPr/>
            <a:t> </a:t>
          </a:fld>
          <a:endParaRPr kumimoji="1" lang="ja-JP" altLang="en-US" sz="1100"/>
        </a:p>
      </xdr:txBody>
    </xdr:sp>
    <xdr:clientData/>
  </xdr:twoCellAnchor>
  <xdr:twoCellAnchor>
    <xdr:from>
      <xdr:col>1</xdr:col>
      <xdr:colOff>428625</xdr:colOff>
      <xdr:row>54</xdr:row>
      <xdr:rowOff>180975</xdr:rowOff>
    </xdr:from>
    <xdr:to>
      <xdr:col>2</xdr:col>
      <xdr:colOff>104775</xdr:colOff>
      <xdr:row>55</xdr:row>
      <xdr:rowOff>209550</xdr:rowOff>
    </xdr:to>
    <xdr:sp macro="" textlink="$O$13">
      <xdr:nvSpPr>
        <xdr:cNvPr id="33" name="テキスト ボックス 32"/>
        <xdr:cNvSpPr txBox="1"/>
      </xdr:nvSpPr>
      <xdr:spPr>
        <a:xfrm>
          <a:off x="1114425" y="13039725"/>
          <a:ext cx="361950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fld id="{AA83376D-98B2-4ACE-AEDF-84B7A3E0DCE4}" type="TxLink">
            <a:rPr kumimoji="1" lang="en-US" altLang="en-US" sz="1100" b="0" i="0" u="none" strike="noStrike">
              <a:solidFill>
                <a:srgbClr val="000000"/>
              </a:solidFill>
              <a:latin typeface="游ゴシック"/>
              <a:ea typeface="游ゴシック"/>
            </a:rPr>
            <a:pPr/>
            <a:t> </a:t>
          </a:fld>
          <a:endParaRPr kumimoji="1" lang="ja-JP" altLang="en-US" sz="1100"/>
        </a:p>
      </xdr:txBody>
    </xdr:sp>
    <xdr:clientData/>
  </xdr:twoCellAnchor>
  <xdr:twoCellAnchor>
    <xdr:from>
      <xdr:col>6</xdr:col>
      <xdr:colOff>142875</xdr:colOff>
      <xdr:row>13</xdr:row>
      <xdr:rowOff>9525</xdr:rowOff>
    </xdr:from>
    <xdr:to>
      <xdr:col>6</xdr:col>
      <xdr:colOff>333375</xdr:colOff>
      <xdr:row>13</xdr:row>
      <xdr:rowOff>200025</xdr:rowOff>
    </xdr:to>
    <xdr:sp macro="" textlink="">
      <xdr:nvSpPr>
        <xdr:cNvPr id="37" name="楕円 36"/>
        <xdr:cNvSpPr/>
      </xdr:nvSpPr>
      <xdr:spPr>
        <a:xfrm>
          <a:off x="4257675" y="3105150"/>
          <a:ext cx="190500" cy="190500"/>
        </a:xfrm>
        <a:prstGeom prst="ellipse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0</xdr:col>
      <xdr:colOff>523877</xdr:colOff>
      <xdr:row>82</xdr:row>
      <xdr:rowOff>19050</xdr:rowOff>
    </xdr:from>
    <xdr:to>
      <xdr:col>9</xdr:col>
      <xdr:colOff>66676</xdr:colOff>
      <xdr:row>116</xdr:row>
      <xdr:rowOff>206425</xdr:rowOff>
    </xdr:to>
    <xdr:pic>
      <xdr:nvPicPr>
        <xdr:cNvPr id="38" name="図 37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616" t="2557" r="3715" b="2652"/>
        <a:stretch/>
      </xdr:blipFill>
      <xdr:spPr>
        <a:xfrm>
          <a:off x="523877" y="19545300"/>
          <a:ext cx="5800724" cy="82836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0</xdr:rowOff>
    </xdr:from>
    <xdr:to>
      <xdr:col>9</xdr:col>
      <xdr:colOff>561975</xdr:colOff>
      <xdr:row>40</xdr:row>
      <xdr:rowOff>233419</xdr:rowOff>
    </xdr:to>
    <xdr:pic>
      <xdr:nvPicPr>
        <xdr:cNvPr id="30" name="図 29"/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633" t="5019" r="3447" b="2557"/>
        <a:stretch/>
      </xdr:blipFill>
      <xdr:spPr>
        <a:xfrm>
          <a:off x="95250" y="0"/>
          <a:ext cx="6638925" cy="9758419"/>
        </a:xfrm>
        <a:prstGeom prst="rect">
          <a:avLst/>
        </a:prstGeom>
      </xdr:spPr>
    </xdr:pic>
    <xdr:clientData/>
  </xdr:twoCellAnchor>
  <xdr:twoCellAnchor>
    <xdr:from>
      <xdr:col>1</xdr:col>
      <xdr:colOff>476250</xdr:colOff>
      <xdr:row>13</xdr:row>
      <xdr:rowOff>219075</xdr:rowOff>
    </xdr:from>
    <xdr:to>
      <xdr:col>4</xdr:col>
      <xdr:colOff>590550</xdr:colOff>
      <xdr:row>15</xdr:row>
      <xdr:rowOff>9525</xdr:rowOff>
    </xdr:to>
    <xdr:sp macro="" textlink="$M$2">
      <xdr:nvSpPr>
        <xdr:cNvPr id="3" name="テキスト ボックス 2"/>
        <xdr:cNvSpPr txBox="1"/>
      </xdr:nvSpPr>
      <xdr:spPr>
        <a:xfrm>
          <a:off x="1162050" y="3314700"/>
          <a:ext cx="2171700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60654137-8539-48F7-8B2B-D76E2D899432}" type="TxLink">
            <a:rPr kumimoji="1" lang="en-US" altLang="en-US" sz="1100" b="0" i="0" u="none" strike="noStrike">
              <a:solidFill>
                <a:srgbClr val="000000"/>
              </a:solidFill>
              <a:latin typeface="游ゴシック"/>
              <a:ea typeface="游ゴシック"/>
            </a:rPr>
            <a:pPr/>
            <a:t>6           11        16</a:t>
          </a:fld>
          <a:endParaRPr kumimoji="1" lang="ja-JP" altLang="en-US" sz="1100"/>
        </a:p>
      </xdr:txBody>
    </xdr:sp>
    <xdr:clientData/>
  </xdr:twoCellAnchor>
  <xdr:twoCellAnchor>
    <xdr:from>
      <xdr:col>4</xdr:col>
      <xdr:colOff>285750</xdr:colOff>
      <xdr:row>13</xdr:row>
      <xdr:rowOff>219075</xdr:rowOff>
    </xdr:from>
    <xdr:to>
      <xdr:col>6</xdr:col>
      <xdr:colOff>457200</xdr:colOff>
      <xdr:row>15</xdr:row>
      <xdr:rowOff>9525</xdr:rowOff>
    </xdr:to>
    <xdr:sp macro="" textlink="$N$2">
      <xdr:nvSpPr>
        <xdr:cNvPr id="4" name="テキスト ボックス 3"/>
        <xdr:cNvSpPr txBox="1"/>
      </xdr:nvSpPr>
      <xdr:spPr>
        <a:xfrm>
          <a:off x="3028950" y="3314700"/>
          <a:ext cx="1543050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D896C3F-18B7-44AA-9049-082867F33EDE}" type="TxLink">
            <a:rPr kumimoji="1" lang="en-US" altLang="en-US" sz="1100" b="0" i="0" u="none" strike="noStrike">
              <a:solidFill>
                <a:srgbClr val="000000"/>
              </a:solidFill>
              <a:latin typeface="游ゴシック"/>
              <a:ea typeface="游ゴシック"/>
            </a:rPr>
            <a:pPr/>
            <a:t>6           11        17</a:t>
          </a:fld>
          <a:endParaRPr kumimoji="1" lang="ja-JP" altLang="en-US" sz="1100"/>
        </a:p>
      </xdr:txBody>
    </xdr:sp>
    <xdr:clientData/>
  </xdr:twoCellAnchor>
  <xdr:twoCellAnchor>
    <xdr:from>
      <xdr:col>1</xdr:col>
      <xdr:colOff>495300</xdr:colOff>
      <xdr:row>15</xdr:row>
      <xdr:rowOff>0</xdr:rowOff>
    </xdr:from>
    <xdr:to>
      <xdr:col>3</xdr:col>
      <xdr:colOff>666750</xdr:colOff>
      <xdr:row>16</xdr:row>
      <xdr:rowOff>28575</xdr:rowOff>
    </xdr:to>
    <xdr:sp macro="" textlink="$M$4">
      <xdr:nvSpPr>
        <xdr:cNvPr id="5" name="テキスト ボックス 4"/>
        <xdr:cNvSpPr txBox="1"/>
      </xdr:nvSpPr>
      <xdr:spPr>
        <a:xfrm>
          <a:off x="1181100" y="3571875"/>
          <a:ext cx="1543050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fld id="{862C9EBC-89E0-470A-B430-5B40DC533FAA}" type="TxLink">
            <a:rPr kumimoji="1" lang="ja-JP" altLang="en-US" sz="1100" b="0" i="0" u="none" strike="noStrike">
              <a:solidFill>
                <a:srgbClr val="000000"/>
              </a:solidFill>
              <a:latin typeface="游ゴシック"/>
              <a:ea typeface="游ゴシック"/>
            </a:rPr>
            <a:pPr/>
            <a:t> </a:t>
          </a:fld>
          <a:endParaRPr kumimoji="1" lang="ja-JP" altLang="en-US" sz="1100"/>
        </a:p>
      </xdr:txBody>
    </xdr:sp>
    <xdr:clientData/>
  </xdr:twoCellAnchor>
  <xdr:twoCellAnchor>
    <xdr:from>
      <xdr:col>1</xdr:col>
      <xdr:colOff>514350</xdr:colOff>
      <xdr:row>16</xdr:row>
      <xdr:rowOff>76200</xdr:rowOff>
    </xdr:from>
    <xdr:to>
      <xdr:col>4</xdr:col>
      <xdr:colOff>0</xdr:colOff>
      <xdr:row>17</xdr:row>
      <xdr:rowOff>104775</xdr:rowOff>
    </xdr:to>
    <xdr:sp macro="" textlink="$M$5">
      <xdr:nvSpPr>
        <xdr:cNvPr id="6" name="テキスト ボックス 5"/>
        <xdr:cNvSpPr txBox="1"/>
      </xdr:nvSpPr>
      <xdr:spPr>
        <a:xfrm>
          <a:off x="1200150" y="3886200"/>
          <a:ext cx="1543050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fld id="{12069943-9560-49A1-B549-DE5D12DB9D81}" type="TxLink">
            <a:rPr kumimoji="1" lang="ja-JP" altLang="en-US" sz="1100" b="0" i="0" u="none" strike="noStrike">
              <a:solidFill>
                <a:srgbClr val="000000"/>
              </a:solidFill>
              <a:latin typeface="游ゴシック"/>
              <a:ea typeface="游ゴシック"/>
            </a:rPr>
            <a:pPr/>
            <a:t> </a:t>
          </a:fld>
          <a:endParaRPr kumimoji="1" lang="ja-JP" altLang="en-US" sz="1100"/>
        </a:p>
      </xdr:txBody>
    </xdr:sp>
    <xdr:clientData/>
  </xdr:twoCellAnchor>
  <xdr:twoCellAnchor>
    <xdr:from>
      <xdr:col>1</xdr:col>
      <xdr:colOff>209549</xdr:colOff>
      <xdr:row>18</xdr:row>
      <xdr:rowOff>228600</xdr:rowOff>
    </xdr:from>
    <xdr:to>
      <xdr:col>5</xdr:col>
      <xdr:colOff>295274</xdr:colOff>
      <xdr:row>20</xdr:row>
      <xdr:rowOff>19050</xdr:rowOff>
    </xdr:to>
    <xdr:sp macro="" textlink="$O$6">
      <xdr:nvSpPr>
        <xdr:cNvPr id="7" name="テキスト ボックス 6"/>
        <xdr:cNvSpPr txBox="1"/>
      </xdr:nvSpPr>
      <xdr:spPr>
        <a:xfrm>
          <a:off x="895349" y="4514850"/>
          <a:ext cx="2828925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fld id="{1FA246CE-08F6-41E1-AAF9-1D2E553416B8}" type="TxLink">
            <a:rPr kumimoji="1" lang="ja-JP" altLang="en-US" sz="1100" b="0" i="0" u="none" strike="noStrike">
              <a:solidFill>
                <a:srgbClr val="000000"/>
              </a:solidFill>
              <a:latin typeface="游ゴシック"/>
              <a:ea typeface="游ゴシック"/>
            </a:rPr>
            <a:pPr/>
            <a:t>明治      33             1               0 </a:t>
          </a:fld>
          <a:endParaRPr kumimoji="1" lang="ja-JP" altLang="en-US" sz="1100"/>
        </a:p>
      </xdr:txBody>
    </xdr:sp>
    <xdr:clientData/>
  </xdr:twoCellAnchor>
  <xdr:twoCellAnchor>
    <xdr:from>
      <xdr:col>5</xdr:col>
      <xdr:colOff>419100</xdr:colOff>
      <xdr:row>18</xdr:row>
      <xdr:rowOff>228600</xdr:rowOff>
    </xdr:from>
    <xdr:to>
      <xdr:col>6</xdr:col>
      <xdr:colOff>361950</xdr:colOff>
      <xdr:row>20</xdr:row>
      <xdr:rowOff>19050</xdr:rowOff>
    </xdr:to>
    <xdr:sp macro="" textlink="$N$6">
      <xdr:nvSpPr>
        <xdr:cNvPr id="8" name="テキスト ボックス 7"/>
        <xdr:cNvSpPr txBox="1"/>
      </xdr:nvSpPr>
      <xdr:spPr>
        <a:xfrm>
          <a:off x="3848100" y="4514850"/>
          <a:ext cx="628650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fld id="{69215D2F-0D50-4068-8384-CFE0B6A23A7C}" type="TxLink">
            <a:rPr kumimoji="1" lang="en-US" altLang="en-US" sz="1100" b="0" i="0" u="none" strike="noStrike">
              <a:solidFill>
                <a:srgbClr val="000000"/>
              </a:solidFill>
              <a:latin typeface="游ゴシック"/>
              <a:ea typeface="游ゴシック"/>
            </a:rPr>
            <a:pPr/>
            <a:t> </a:t>
          </a:fld>
          <a:endParaRPr kumimoji="1" lang="ja-JP" altLang="en-US" sz="1100"/>
        </a:p>
      </xdr:txBody>
    </xdr:sp>
    <xdr:clientData/>
  </xdr:twoCellAnchor>
  <xdr:twoCellAnchor>
    <xdr:from>
      <xdr:col>1</xdr:col>
      <xdr:colOff>666750</xdr:colOff>
      <xdr:row>20</xdr:row>
      <xdr:rowOff>9525</xdr:rowOff>
    </xdr:from>
    <xdr:to>
      <xdr:col>3</xdr:col>
      <xdr:colOff>666750</xdr:colOff>
      <xdr:row>21</xdr:row>
      <xdr:rowOff>38100</xdr:rowOff>
    </xdr:to>
    <xdr:sp macro="" textlink="$N$7">
      <xdr:nvSpPr>
        <xdr:cNvPr id="9" name="テキスト ボックス 8"/>
        <xdr:cNvSpPr txBox="1"/>
      </xdr:nvSpPr>
      <xdr:spPr>
        <a:xfrm>
          <a:off x="1352550" y="4772025"/>
          <a:ext cx="1371600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fld id="{3A0A5D9F-DBE0-48A6-AFBA-AA1BB8D43B0D}" type="TxLink">
            <a:rPr kumimoji="1" lang="en-US" altLang="en-US" sz="1100" b="0" i="0" u="none" strike="noStrike">
              <a:solidFill>
                <a:srgbClr val="000000"/>
              </a:solidFill>
              <a:latin typeface="游ゴシック"/>
              <a:ea typeface="游ゴシック"/>
            </a:rPr>
            <a:pPr/>
            <a:t>　　　</a:t>
          </a:fld>
          <a:endParaRPr kumimoji="1" lang="ja-JP" altLang="en-US" sz="1100"/>
        </a:p>
      </xdr:txBody>
    </xdr:sp>
    <xdr:clientData/>
  </xdr:twoCellAnchor>
  <xdr:twoCellAnchor>
    <xdr:from>
      <xdr:col>8</xdr:col>
      <xdr:colOff>323850</xdr:colOff>
      <xdr:row>19</xdr:row>
      <xdr:rowOff>190500</xdr:rowOff>
    </xdr:from>
    <xdr:to>
      <xdr:col>9</xdr:col>
      <xdr:colOff>95250</xdr:colOff>
      <xdr:row>21</xdr:row>
      <xdr:rowOff>114300</xdr:rowOff>
    </xdr:to>
    <xdr:sp macro="" textlink="$N$8">
      <xdr:nvSpPr>
        <xdr:cNvPr id="10" name="テキスト ボックス 9"/>
        <xdr:cNvSpPr txBox="1"/>
      </xdr:nvSpPr>
      <xdr:spPr>
        <a:xfrm>
          <a:off x="5810250" y="4714875"/>
          <a:ext cx="457200" cy="400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fld id="{8F35EF89-E71C-41DF-845D-B3B9DE9E802B}" type="TxLink">
            <a:rPr kumimoji="1" lang="en-US" altLang="en-US" sz="1800" b="0" i="0" u="none" strike="noStrike">
              <a:solidFill>
                <a:srgbClr val="000000"/>
              </a:solidFill>
              <a:latin typeface="游ゴシック"/>
              <a:ea typeface="游ゴシック"/>
            </a:rPr>
            <a:pPr/>
            <a:t> </a:t>
          </a:fld>
          <a:endParaRPr kumimoji="1" lang="ja-JP" altLang="en-US" sz="1800"/>
        </a:p>
      </xdr:txBody>
    </xdr:sp>
    <xdr:clientData/>
  </xdr:twoCellAnchor>
  <xdr:twoCellAnchor>
    <xdr:from>
      <xdr:col>8</xdr:col>
      <xdr:colOff>323850</xdr:colOff>
      <xdr:row>20</xdr:row>
      <xdr:rowOff>47625</xdr:rowOff>
    </xdr:from>
    <xdr:to>
      <xdr:col>9</xdr:col>
      <xdr:colOff>228600</xdr:colOff>
      <xdr:row>22</xdr:row>
      <xdr:rowOff>85725</xdr:rowOff>
    </xdr:to>
    <xdr:sp macro="" textlink="$O$8">
      <xdr:nvSpPr>
        <xdr:cNvPr id="11" name="テキスト ボックス 10"/>
        <xdr:cNvSpPr txBox="1"/>
      </xdr:nvSpPr>
      <xdr:spPr>
        <a:xfrm>
          <a:off x="5810250" y="4810125"/>
          <a:ext cx="590550" cy="5143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fld id="{A396E466-A6C3-4FAA-8250-1F1671311F3D}" type="TxLink">
            <a:rPr kumimoji="1" lang="en-US" altLang="en-US" sz="1800" b="0" i="0" u="none" strike="noStrike">
              <a:solidFill>
                <a:srgbClr val="000000"/>
              </a:solidFill>
              <a:latin typeface="游ゴシック"/>
              <a:ea typeface="游ゴシック"/>
            </a:rPr>
            <a:pPr/>
            <a:t> </a:t>
          </a:fld>
          <a:endParaRPr kumimoji="1" lang="ja-JP" altLang="en-US" sz="1800"/>
        </a:p>
      </xdr:txBody>
    </xdr:sp>
    <xdr:clientData/>
  </xdr:twoCellAnchor>
  <xdr:twoCellAnchor>
    <xdr:from>
      <xdr:col>7</xdr:col>
      <xdr:colOff>133349</xdr:colOff>
      <xdr:row>20</xdr:row>
      <xdr:rowOff>95250</xdr:rowOff>
    </xdr:from>
    <xdr:to>
      <xdr:col>8</xdr:col>
      <xdr:colOff>447674</xdr:colOff>
      <xdr:row>21</xdr:row>
      <xdr:rowOff>123825</xdr:rowOff>
    </xdr:to>
    <xdr:sp macro="" textlink="$P$8">
      <xdr:nvSpPr>
        <xdr:cNvPr id="12" name="テキスト ボックス 11"/>
        <xdr:cNvSpPr txBox="1"/>
      </xdr:nvSpPr>
      <xdr:spPr>
        <a:xfrm>
          <a:off x="4933949" y="4857750"/>
          <a:ext cx="1000125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fld id="{63E85E1A-C6D7-4F9C-B0BC-EB526F36258D}" type="TxLink">
            <a:rPr kumimoji="1" lang="ja-JP" altLang="en-US" sz="1100" b="0" i="0" u="none" strike="noStrike">
              <a:solidFill>
                <a:srgbClr val="000000"/>
              </a:solidFill>
              <a:latin typeface="游ゴシック"/>
              <a:ea typeface="游ゴシック"/>
            </a:rPr>
            <a:pPr/>
            <a:t> </a:t>
          </a:fld>
          <a:endParaRPr kumimoji="1" lang="ja-JP" altLang="en-US" sz="1100"/>
        </a:p>
      </xdr:txBody>
    </xdr:sp>
    <xdr:clientData/>
  </xdr:twoCellAnchor>
  <xdr:twoCellAnchor>
    <xdr:from>
      <xdr:col>1</xdr:col>
      <xdr:colOff>466725</xdr:colOff>
      <xdr:row>21</xdr:row>
      <xdr:rowOff>209550</xdr:rowOff>
    </xdr:from>
    <xdr:to>
      <xdr:col>8</xdr:col>
      <xdr:colOff>409575</xdr:colOff>
      <xdr:row>23</xdr:row>
      <xdr:rowOff>0</xdr:rowOff>
    </xdr:to>
    <xdr:sp macro="" textlink="$Q$8">
      <xdr:nvSpPr>
        <xdr:cNvPr id="13" name="テキスト ボックス 12"/>
        <xdr:cNvSpPr txBox="1"/>
      </xdr:nvSpPr>
      <xdr:spPr>
        <a:xfrm>
          <a:off x="1152525" y="5210175"/>
          <a:ext cx="4743450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fld id="{8E911BBC-3361-492C-8946-D6A245D8BABE}" type="TxLink">
            <a:rPr kumimoji="1" lang="ja-JP" altLang="en-US" sz="1100" b="0" i="0" u="none" strike="noStrike">
              <a:solidFill>
                <a:srgbClr val="000000"/>
              </a:solidFill>
              <a:latin typeface="游ゴシック"/>
              <a:ea typeface="游ゴシック"/>
            </a:rPr>
            <a:pPr/>
            <a:t> </a:t>
          </a:fld>
          <a:endParaRPr kumimoji="1" lang="ja-JP" altLang="en-US" sz="1100"/>
        </a:p>
      </xdr:txBody>
    </xdr:sp>
    <xdr:clientData/>
  </xdr:twoCellAnchor>
  <xdr:twoCellAnchor>
    <xdr:from>
      <xdr:col>3</xdr:col>
      <xdr:colOff>85725</xdr:colOff>
      <xdr:row>23</xdr:row>
      <xdr:rowOff>57150</xdr:rowOff>
    </xdr:from>
    <xdr:to>
      <xdr:col>7</xdr:col>
      <xdr:colOff>485775</xdr:colOff>
      <xdr:row>24</xdr:row>
      <xdr:rowOff>85725</xdr:rowOff>
    </xdr:to>
    <xdr:sp macro="" textlink="$N$9">
      <xdr:nvSpPr>
        <xdr:cNvPr id="14" name="テキスト ボックス 13"/>
        <xdr:cNvSpPr txBox="1"/>
      </xdr:nvSpPr>
      <xdr:spPr>
        <a:xfrm>
          <a:off x="2143125" y="5534025"/>
          <a:ext cx="3143250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fld id="{1C60826E-5978-4BA2-B80E-44BE93BD30F5}" type="TxLink">
            <a:rPr kumimoji="1" lang="en-US" altLang="en-US" sz="1100" b="0" i="0" u="none" strike="noStrike">
              <a:solidFill>
                <a:srgbClr val="000000"/>
              </a:solidFill>
              <a:latin typeface="游ゴシック"/>
              <a:ea typeface="游ゴシック"/>
            </a:rPr>
            <a:pPr/>
            <a:t>                　     </a:t>
          </a:fld>
          <a:endParaRPr kumimoji="1" lang="ja-JP" altLang="en-US" sz="1100"/>
        </a:p>
      </xdr:txBody>
    </xdr:sp>
    <xdr:clientData/>
  </xdr:twoCellAnchor>
  <xdr:twoCellAnchor>
    <xdr:from>
      <xdr:col>2</xdr:col>
      <xdr:colOff>333375</xdr:colOff>
      <xdr:row>24</xdr:row>
      <xdr:rowOff>171450</xdr:rowOff>
    </xdr:from>
    <xdr:to>
      <xdr:col>9</xdr:col>
      <xdr:colOff>200024</xdr:colOff>
      <xdr:row>25</xdr:row>
      <xdr:rowOff>200025</xdr:rowOff>
    </xdr:to>
    <xdr:sp macro="" textlink="$M$11">
      <xdr:nvSpPr>
        <xdr:cNvPr id="15" name="テキスト ボックス 14"/>
        <xdr:cNvSpPr txBox="1"/>
      </xdr:nvSpPr>
      <xdr:spPr>
        <a:xfrm>
          <a:off x="1704975" y="5886450"/>
          <a:ext cx="4667249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fld id="{A8978998-0DDF-4764-B74A-E64C5E5B03E2}" type="TxLink">
            <a:rPr kumimoji="1" lang="ja-JP" altLang="en-US" sz="1100" b="0" i="0" u="none" strike="noStrike">
              <a:solidFill>
                <a:srgbClr val="000000"/>
              </a:solidFill>
              <a:latin typeface="游ゴシック"/>
              <a:ea typeface="游ゴシック"/>
            </a:rPr>
            <a:pPr/>
            <a:t> </a:t>
          </a:fld>
          <a:endParaRPr kumimoji="1" lang="ja-JP" altLang="en-US" sz="1100"/>
        </a:p>
      </xdr:txBody>
    </xdr:sp>
    <xdr:clientData/>
  </xdr:twoCellAnchor>
  <xdr:twoCellAnchor>
    <xdr:from>
      <xdr:col>2</xdr:col>
      <xdr:colOff>200025</xdr:colOff>
      <xdr:row>25</xdr:row>
      <xdr:rowOff>190500</xdr:rowOff>
    </xdr:from>
    <xdr:to>
      <xdr:col>4</xdr:col>
      <xdr:colOff>200025</xdr:colOff>
      <xdr:row>26</xdr:row>
      <xdr:rowOff>219075</xdr:rowOff>
    </xdr:to>
    <xdr:sp macro="" textlink="$N$12">
      <xdr:nvSpPr>
        <xdr:cNvPr id="16" name="テキスト ボックス 15"/>
        <xdr:cNvSpPr txBox="1"/>
      </xdr:nvSpPr>
      <xdr:spPr>
        <a:xfrm>
          <a:off x="1571625" y="6143625"/>
          <a:ext cx="1371600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fld id="{E533AF08-D7E1-436A-BC02-A5E7C530C75F}" type="TxLink">
            <a:rPr kumimoji="1" lang="en-US" altLang="en-US" sz="1100" b="0" i="0" u="none" strike="noStrike">
              <a:solidFill>
                <a:srgbClr val="000000"/>
              </a:solidFill>
              <a:latin typeface="游ゴシック"/>
              <a:ea typeface="游ゴシック"/>
            </a:rPr>
            <a:pPr/>
            <a:t>　</a:t>
          </a:fld>
          <a:endParaRPr kumimoji="1" lang="ja-JP" altLang="en-US" sz="1100"/>
        </a:p>
      </xdr:txBody>
    </xdr:sp>
    <xdr:clientData/>
  </xdr:twoCellAnchor>
  <xdr:twoCellAnchor>
    <xdr:from>
      <xdr:col>1</xdr:col>
      <xdr:colOff>666749</xdr:colOff>
      <xdr:row>26</xdr:row>
      <xdr:rowOff>219075</xdr:rowOff>
    </xdr:from>
    <xdr:to>
      <xdr:col>8</xdr:col>
      <xdr:colOff>619124</xdr:colOff>
      <xdr:row>28</xdr:row>
      <xdr:rowOff>9525</xdr:rowOff>
    </xdr:to>
    <xdr:sp macro="" textlink="$M$13">
      <xdr:nvSpPr>
        <xdr:cNvPr id="17" name="テキスト ボックス 16"/>
        <xdr:cNvSpPr txBox="1"/>
      </xdr:nvSpPr>
      <xdr:spPr>
        <a:xfrm>
          <a:off x="1352549" y="6410325"/>
          <a:ext cx="4752975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fld id="{4D63E437-DB2A-449C-BEB5-AD62BECF566D}" type="TxLink">
            <a:rPr kumimoji="1" lang="ja-JP" altLang="en-US" sz="1100" b="0" i="0" u="none" strike="noStrike">
              <a:solidFill>
                <a:srgbClr val="000000"/>
              </a:solidFill>
              <a:latin typeface="游ゴシック"/>
              <a:ea typeface="游ゴシック"/>
            </a:rPr>
            <a:pPr/>
            <a:t> </a:t>
          </a:fld>
          <a:endParaRPr kumimoji="1" lang="ja-JP" altLang="en-US" sz="1100"/>
        </a:p>
      </xdr:txBody>
    </xdr:sp>
    <xdr:clientData/>
  </xdr:twoCellAnchor>
  <xdr:twoCellAnchor>
    <xdr:from>
      <xdr:col>2</xdr:col>
      <xdr:colOff>47625</xdr:colOff>
      <xdr:row>28</xdr:row>
      <xdr:rowOff>28575</xdr:rowOff>
    </xdr:from>
    <xdr:to>
      <xdr:col>5</xdr:col>
      <xdr:colOff>371475</xdr:colOff>
      <xdr:row>29</xdr:row>
      <xdr:rowOff>57150</xdr:rowOff>
    </xdr:to>
    <xdr:sp macro="" textlink="$N$14">
      <xdr:nvSpPr>
        <xdr:cNvPr id="18" name="テキスト ボックス 17"/>
        <xdr:cNvSpPr txBox="1"/>
      </xdr:nvSpPr>
      <xdr:spPr>
        <a:xfrm>
          <a:off x="1419225" y="6696075"/>
          <a:ext cx="2381250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fld id="{F1BB39E0-B1B7-45B4-B971-D870BB4DB871}" type="TxLink">
            <a:rPr kumimoji="1" lang="en-US" altLang="en-US" sz="1100" b="0" i="0" u="none" strike="noStrike">
              <a:solidFill>
                <a:srgbClr val="000000"/>
              </a:solidFill>
              <a:latin typeface="游ゴシック"/>
              <a:ea typeface="游ゴシック"/>
            </a:rPr>
            <a:pPr/>
            <a:t> </a:t>
          </a:fld>
          <a:endParaRPr kumimoji="1" lang="ja-JP" altLang="en-US" sz="1100"/>
        </a:p>
      </xdr:txBody>
    </xdr:sp>
    <xdr:clientData/>
  </xdr:twoCellAnchor>
  <xdr:twoCellAnchor>
    <xdr:from>
      <xdr:col>5</xdr:col>
      <xdr:colOff>619125</xdr:colOff>
      <xdr:row>28</xdr:row>
      <xdr:rowOff>9525</xdr:rowOff>
    </xdr:from>
    <xdr:to>
      <xdr:col>9</xdr:col>
      <xdr:colOff>161925</xdr:colOff>
      <xdr:row>29</xdr:row>
      <xdr:rowOff>38100</xdr:rowOff>
    </xdr:to>
    <xdr:sp macro="" textlink="$N$15">
      <xdr:nvSpPr>
        <xdr:cNvPr id="19" name="テキスト ボックス 18"/>
        <xdr:cNvSpPr txBox="1"/>
      </xdr:nvSpPr>
      <xdr:spPr>
        <a:xfrm>
          <a:off x="4048125" y="6677025"/>
          <a:ext cx="2286000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fld id="{68CAE98D-40A1-42F0-9941-7FCC4C3842CA}" type="TxLink">
            <a:rPr kumimoji="1" lang="en-US" altLang="en-US" sz="1100" b="0" i="0" u="none" strike="noStrike">
              <a:solidFill>
                <a:srgbClr val="000000"/>
              </a:solidFill>
              <a:latin typeface="游ゴシック"/>
              <a:ea typeface="游ゴシック"/>
            </a:rPr>
            <a:pPr/>
            <a:t> </a:t>
          </a:fld>
          <a:endParaRPr kumimoji="1" lang="ja-JP" altLang="en-US" sz="1100"/>
        </a:p>
      </xdr:txBody>
    </xdr:sp>
    <xdr:clientData/>
  </xdr:twoCellAnchor>
  <xdr:twoCellAnchor>
    <xdr:from>
      <xdr:col>1</xdr:col>
      <xdr:colOff>457200</xdr:colOff>
      <xdr:row>29</xdr:row>
      <xdr:rowOff>28575</xdr:rowOff>
    </xdr:from>
    <xdr:to>
      <xdr:col>3</xdr:col>
      <xdr:colOff>628650</xdr:colOff>
      <xdr:row>30</xdr:row>
      <xdr:rowOff>57150</xdr:rowOff>
    </xdr:to>
    <xdr:sp macro="" textlink="$M$3">
      <xdr:nvSpPr>
        <xdr:cNvPr id="20" name="テキスト ボックス 19"/>
        <xdr:cNvSpPr txBox="1"/>
      </xdr:nvSpPr>
      <xdr:spPr>
        <a:xfrm>
          <a:off x="1143000" y="6934200"/>
          <a:ext cx="1543050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962C49FA-C52E-4F15-AE95-8683A588EEE6}" type="TxLink">
            <a:rPr kumimoji="1" lang="en-US" altLang="en-US" sz="1100" b="0" i="0" u="none" strike="noStrike">
              <a:solidFill>
                <a:srgbClr val="000000"/>
              </a:solidFill>
              <a:latin typeface="游ゴシック"/>
              <a:ea typeface="游ゴシック"/>
            </a:rPr>
            <a:pPr/>
            <a:t>6           10        11</a:t>
          </a:fld>
          <a:endParaRPr kumimoji="1" lang="ja-JP" altLang="en-US" sz="1100"/>
        </a:p>
      </xdr:txBody>
    </xdr:sp>
    <xdr:clientData/>
  </xdr:twoCellAnchor>
  <xdr:twoCellAnchor>
    <xdr:from>
      <xdr:col>1</xdr:col>
      <xdr:colOff>190500</xdr:colOff>
      <xdr:row>52</xdr:row>
      <xdr:rowOff>104775</xdr:rowOff>
    </xdr:from>
    <xdr:to>
      <xdr:col>1</xdr:col>
      <xdr:colOff>552450</xdr:colOff>
      <xdr:row>53</xdr:row>
      <xdr:rowOff>133350</xdr:rowOff>
    </xdr:to>
    <xdr:sp macro="" textlink="$N$18">
      <xdr:nvSpPr>
        <xdr:cNvPr id="21" name="テキスト ボックス 20"/>
        <xdr:cNvSpPr txBox="1"/>
      </xdr:nvSpPr>
      <xdr:spPr>
        <a:xfrm>
          <a:off x="876300" y="12487275"/>
          <a:ext cx="361950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fld id="{BE35F3A1-37FD-4B64-ABB6-D93C07A59230}" type="TxLink">
            <a:rPr kumimoji="1" lang="en-US" altLang="en-US" sz="1100" b="0" i="0" u="none" strike="noStrike">
              <a:solidFill>
                <a:srgbClr val="000000"/>
              </a:solidFill>
              <a:latin typeface="游ゴシック"/>
              <a:ea typeface="游ゴシック"/>
            </a:rPr>
            <a:pPr/>
            <a:t> </a:t>
          </a:fld>
          <a:endParaRPr kumimoji="1" lang="ja-JP" altLang="en-US" sz="1100"/>
        </a:p>
      </xdr:txBody>
    </xdr:sp>
    <xdr:clientData/>
  </xdr:twoCellAnchor>
  <xdr:twoCellAnchor>
    <xdr:from>
      <xdr:col>1</xdr:col>
      <xdr:colOff>200025</xdr:colOff>
      <xdr:row>53</xdr:row>
      <xdr:rowOff>76200</xdr:rowOff>
    </xdr:from>
    <xdr:to>
      <xdr:col>1</xdr:col>
      <xdr:colOff>561975</xdr:colOff>
      <xdr:row>54</xdr:row>
      <xdr:rowOff>104775</xdr:rowOff>
    </xdr:to>
    <xdr:sp macro="" textlink="$N$19">
      <xdr:nvSpPr>
        <xdr:cNvPr id="22" name="テキスト ボックス 21"/>
        <xdr:cNvSpPr txBox="1"/>
      </xdr:nvSpPr>
      <xdr:spPr>
        <a:xfrm>
          <a:off x="885825" y="12696825"/>
          <a:ext cx="361950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fld id="{AA83376D-98B2-4ACE-AEDF-84B7A3E0DCE4}" type="TxLink">
            <a:rPr kumimoji="1" lang="en-US" altLang="en-US" sz="1100" b="0" i="0" u="none" strike="noStrike">
              <a:solidFill>
                <a:srgbClr val="000000"/>
              </a:solidFill>
              <a:latin typeface="游ゴシック"/>
              <a:ea typeface="游ゴシック"/>
            </a:rPr>
            <a:pPr/>
            <a:t> </a:t>
          </a:fld>
          <a:endParaRPr kumimoji="1" lang="ja-JP" altLang="en-US" sz="1100"/>
        </a:p>
      </xdr:txBody>
    </xdr:sp>
    <xdr:clientData/>
  </xdr:twoCellAnchor>
  <xdr:twoCellAnchor>
    <xdr:from>
      <xdr:col>4</xdr:col>
      <xdr:colOff>342900</xdr:colOff>
      <xdr:row>20</xdr:row>
      <xdr:rowOff>85725</xdr:rowOff>
    </xdr:from>
    <xdr:to>
      <xdr:col>5</xdr:col>
      <xdr:colOff>161925</xdr:colOff>
      <xdr:row>21</xdr:row>
      <xdr:rowOff>114300</xdr:rowOff>
    </xdr:to>
    <xdr:sp macro="" textlink="">
      <xdr:nvSpPr>
        <xdr:cNvPr id="23" name="テキスト ボックス 22"/>
        <xdr:cNvSpPr txBox="1"/>
      </xdr:nvSpPr>
      <xdr:spPr>
        <a:xfrm>
          <a:off x="3086100" y="4848225"/>
          <a:ext cx="504825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kumimoji="1" lang="ja-JP" altLang="en-US" sz="1100" b="0" i="0" u="none" strike="noStrike">
              <a:solidFill>
                <a:srgbClr val="000000"/>
              </a:solidFill>
              <a:latin typeface="游ゴシック"/>
              <a:ea typeface="游ゴシック"/>
            </a:rPr>
            <a:t>北海</a:t>
          </a:r>
        </a:p>
      </xdr:txBody>
    </xdr:sp>
    <xdr:clientData/>
  </xdr:twoCellAnchor>
  <xdr:twoCellAnchor editAs="oneCell">
    <xdr:from>
      <xdr:col>0</xdr:col>
      <xdr:colOff>76201</xdr:colOff>
      <xdr:row>41</xdr:row>
      <xdr:rowOff>171450</xdr:rowOff>
    </xdr:from>
    <xdr:to>
      <xdr:col>9</xdr:col>
      <xdr:colOff>521641</xdr:colOff>
      <xdr:row>81</xdr:row>
      <xdr:rowOff>219076</xdr:rowOff>
    </xdr:to>
    <xdr:pic>
      <xdr:nvPicPr>
        <xdr:cNvPr id="25" name="図 24"/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616" t="2557" r="3715" b="2652"/>
        <a:stretch/>
      </xdr:blipFill>
      <xdr:spPr>
        <a:xfrm>
          <a:off x="76201" y="9934575"/>
          <a:ext cx="6617640" cy="9572626"/>
        </a:xfrm>
        <a:prstGeom prst="rect">
          <a:avLst/>
        </a:prstGeom>
      </xdr:spPr>
    </xdr:pic>
    <xdr:clientData/>
  </xdr:twoCellAnchor>
  <xdr:twoCellAnchor>
    <xdr:from>
      <xdr:col>5</xdr:col>
      <xdr:colOff>504825</xdr:colOff>
      <xdr:row>20</xdr:row>
      <xdr:rowOff>47625</xdr:rowOff>
    </xdr:from>
    <xdr:to>
      <xdr:col>6</xdr:col>
      <xdr:colOff>9525</xdr:colOff>
      <xdr:row>21</xdr:row>
      <xdr:rowOff>0</xdr:rowOff>
    </xdr:to>
    <xdr:sp macro="" textlink="">
      <xdr:nvSpPr>
        <xdr:cNvPr id="31" name="楕円 30"/>
        <xdr:cNvSpPr/>
      </xdr:nvSpPr>
      <xdr:spPr>
        <a:xfrm>
          <a:off x="3933825" y="4810125"/>
          <a:ext cx="190500" cy="190500"/>
        </a:xfrm>
        <a:prstGeom prst="ellipse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57150</xdr:colOff>
      <xdr:row>6</xdr:row>
      <xdr:rowOff>190500</xdr:rowOff>
    </xdr:from>
    <xdr:to>
      <xdr:col>9</xdr:col>
      <xdr:colOff>514350</xdr:colOff>
      <xdr:row>8</xdr:row>
      <xdr:rowOff>114300</xdr:rowOff>
    </xdr:to>
    <xdr:sp macro="" textlink="$N$16">
      <xdr:nvSpPr>
        <xdr:cNvPr id="32" name="テキスト ボックス 31"/>
        <xdr:cNvSpPr txBox="1"/>
      </xdr:nvSpPr>
      <xdr:spPr>
        <a:xfrm>
          <a:off x="6229350" y="1619250"/>
          <a:ext cx="457200" cy="400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fld id="{3396AB75-BE6B-4A48-8239-064D5F693872}" type="TxLink">
            <a:rPr kumimoji="1" lang="en-US" altLang="en-US" sz="1200" b="1" i="0" u="none" strike="noStrike">
              <a:solidFill>
                <a:srgbClr val="000000"/>
              </a:solidFill>
              <a:latin typeface="游ゴシック"/>
              <a:ea typeface="游ゴシック"/>
            </a:rPr>
            <a:pPr/>
            <a:t> </a:t>
          </a:fld>
          <a:endParaRPr kumimoji="1" lang="ja-JP" altLang="en-US" sz="1200" b="1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581308</xdr:colOff>
      <xdr:row>40</xdr:row>
      <xdr:rowOff>57150</xdr:rowOff>
    </xdr:to>
    <xdr:pic>
      <xdr:nvPicPr>
        <xdr:cNvPr id="27" name="図 26"/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491" t="3978" r="2108" b="3314"/>
        <a:stretch/>
      </xdr:blipFill>
      <xdr:spPr>
        <a:xfrm>
          <a:off x="0" y="0"/>
          <a:ext cx="6753508" cy="9582150"/>
        </a:xfrm>
        <a:prstGeom prst="rect">
          <a:avLst/>
        </a:prstGeom>
      </xdr:spPr>
    </xdr:pic>
    <xdr:clientData/>
  </xdr:twoCellAnchor>
  <xdr:twoCellAnchor>
    <xdr:from>
      <xdr:col>1</xdr:col>
      <xdr:colOff>419100</xdr:colOff>
      <xdr:row>6</xdr:row>
      <xdr:rowOff>9525</xdr:rowOff>
    </xdr:from>
    <xdr:to>
      <xdr:col>4</xdr:col>
      <xdr:colOff>533400</xdr:colOff>
      <xdr:row>7</xdr:row>
      <xdr:rowOff>38100</xdr:rowOff>
    </xdr:to>
    <xdr:sp macro="" textlink="$M$2">
      <xdr:nvSpPr>
        <xdr:cNvPr id="3" name="テキスト ボックス 2"/>
        <xdr:cNvSpPr txBox="1"/>
      </xdr:nvSpPr>
      <xdr:spPr>
        <a:xfrm>
          <a:off x="1104900" y="1438275"/>
          <a:ext cx="2171700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60654137-8539-48F7-8B2B-D76E2D899432}" type="TxLink">
            <a:rPr kumimoji="1" lang="en-US" altLang="en-US" sz="1100" b="0" i="0" u="none" strike="noStrike">
              <a:solidFill>
                <a:srgbClr val="000000"/>
              </a:solidFill>
              <a:latin typeface="游ゴシック"/>
              <a:ea typeface="游ゴシック"/>
            </a:rPr>
            <a:pPr/>
            <a:t>6           12        20</a:t>
          </a:fld>
          <a:endParaRPr kumimoji="1" lang="ja-JP" altLang="en-US" sz="1100"/>
        </a:p>
      </xdr:txBody>
    </xdr:sp>
    <xdr:clientData/>
  </xdr:twoCellAnchor>
  <xdr:twoCellAnchor>
    <xdr:from>
      <xdr:col>4</xdr:col>
      <xdr:colOff>323850</xdr:colOff>
      <xdr:row>6</xdr:row>
      <xdr:rowOff>9525</xdr:rowOff>
    </xdr:from>
    <xdr:to>
      <xdr:col>6</xdr:col>
      <xdr:colOff>495300</xdr:colOff>
      <xdr:row>7</xdr:row>
      <xdr:rowOff>38100</xdr:rowOff>
    </xdr:to>
    <xdr:sp macro="" textlink="$N$2">
      <xdr:nvSpPr>
        <xdr:cNvPr id="4" name="テキスト ボックス 3"/>
        <xdr:cNvSpPr txBox="1"/>
      </xdr:nvSpPr>
      <xdr:spPr>
        <a:xfrm>
          <a:off x="3067050" y="1438275"/>
          <a:ext cx="1543050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D896C3F-18B7-44AA-9049-082867F33EDE}" type="TxLink">
            <a:rPr kumimoji="1" lang="en-US" altLang="en-US" sz="1100" b="0" i="0" u="none" strike="noStrike">
              <a:solidFill>
                <a:srgbClr val="000000"/>
              </a:solidFill>
              <a:latin typeface="游ゴシック"/>
              <a:ea typeface="游ゴシック"/>
            </a:rPr>
            <a:pPr/>
            <a:t>6           12        22</a:t>
          </a:fld>
          <a:endParaRPr kumimoji="1" lang="ja-JP" altLang="en-US" sz="1100"/>
        </a:p>
      </xdr:txBody>
    </xdr:sp>
    <xdr:clientData/>
  </xdr:twoCellAnchor>
  <xdr:twoCellAnchor>
    <xdr:from>
      <xdr:col>1</xdr:col>
      <xdr:colOff>390525</xdr:colOff>
      <xdr:row>7</xdr:row>
      <xdr:rowOff>0</xdr:rowOff>
    </xdr:from>
    <xdr:to>
      <xdr:col>3</xdr:col>
      <xdr:colOff>561975</xdr:colOff>
      <xdr:row>8</xdr:row>
      <xdr:rowOff>28575</xdr:rowOff>
    </xdr:to>
    <xdr:sp macro="" textlink="$M$4">
      <xdr:nvSpPr>
        <xdr:cNvPr id="5" name="テキスト ボックス 4"/>
        <xdr:cNvSpPr txBox="1"/>
      </xdr:nvSpPr>
      <xdr:spPr>
        <a:xfrm>
          <a:off x="1076325" y="1666875"/>
          <a:ext cx="1543050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fld id="{862C9EBC-89E0-470A-B430-5B40DC533FAA}" type="TxLink">
            <a:rPr kumimoji="1" lang="ja-JP" altLang="en-US" sz="1100" b="0" i="0" u="none" strike="noStrike">
              <a:solidFill>
                <a:srgbClr val="000000"/>
              </a:solidFill>
              <a:latin typeface="游ゴシック"/>
              <a:ea typeface="游ゴシック"/>
            </a:rPr>
            <a:pPr/>
            <a:t> </a:t>
          </a:fld>
          <a:endParaRPr kumimoji="1" lang="ja-JP" altLang="en-US" sz="1100"/>
        </a:p>
      </xdr:txBody>
    </xdr:sp>
    <xdr:clientData/>
  </xdr:twoCellAnchor>
  <xdr:twoCellAnchor>
    <xdr:from>
      <xdr:col>1</xdr:col>
      <xdr:colOff>504825</xdr:colOff>
      <xdr:row>8</xdr:row>
      <xdr:rowOff>76200</xdr:rowOff>
    </xdr:from>
    <xdr:to>
      <xdr:col>3</xdr:col>
      <xdr:colOff>676275</xdr:colOff>
      <xdr:row>9</xdr:row>
      <xdr:rowOff>104775</xdr:rowOff>
    </xdr:to>
    <xdr:sp macro="" textlink="$M$5">
      <xdr:nvSpPr>
        <xdr:cNvPr id="6" name="テキスト ボックス 5"/>
        <xdr:cNvSpPr txBox="1"/>
      </xdr:nvSpPr>
      <xdr:spPr>
        <a:xfrm>
          <a:off x="1190625" y="1981200"/>
          <a:ext cx="1543050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fld id="{12069943-9560-49A1-B549-DE5D12DB9D81}" type="TxLink">
            <a:rPr kumimoji="1" lang="ja-JP" altLang="en-US" sz="1100" b="0" i="0" u="none" strike="noStrike">
              <a:solidFill>
                <a:srgbClr val="000000"/>
              </a:solidFill>
              <a:latin typeface="游ゴシック"/>
              <a:ea typeface="游ゴシック"/>
            </a:rPr>
            <a:pPr/>
            <a:t> </a:t>
          </a:fld>
          <a:endParaRPr kumimoji="1" lang="ja-JP" altLang="en-US" sz="1100"/>
        </a:p>
      </xdr:txBody>
    </xdr:sp>
    <xdr:clientData/>
  </xdr:twoCellAnchor>
  <xdr:twoCellAnchor>
    <xdr:from>
      <xdr:col>1</xdr:col>
      <xdr:colOff>409574</xdr:colOff>
      <xdr:row>10</xdr:row>
      <xdr:rowOff>180975</xdr:rowOff>
    </xdr:from>
    <xdr:to>
      <xdr:col>5</xdr:col>
      <xdr:colOff>495299</xdr:colOff>
      <xdr:row>11</xdr:row>
      <xdr:rowOff>209550</xdr:rowOff>
    </xdr:to>
    <xdr:sp macro="" textlink="$O$6">
      <xdr:nvSpPr>
        <xdr:cNvPr id="7" name="テキスト ボックス 6"/>
        <xdr:cNvSpPr txBox="1"/>
      </xdr:nvSpPr>
      <xdr:spPr>
        <a:xfrm>
          <a:off x="1095374" y="2562225"/>
          <a:ext cx="2828925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fld id="{1FA246CE-08F6-41E1-AAF9-1D2E553416B8}" type="TxLink">
            <a:rPr kumimoji="1" lang="ja-JP" altLang="en-US" sz="1100" b="0" i="0" u="none" strike="noStrike">
              <a:solidFill>
                <a:srgbClr val="000000"/>
              </a:solidFill>
              <a:latin typeface="游ゴシック"/>
              <a:ea typeface="游ゴシック"/>
            </a:rPr>
            <a:pPr/>
            <a:t>明治      33             1               0 </a:t>
          </a:fld>
          <a:endParaRPr kumimoji="1" lang="ja-JP" altLang="en-US" sz="1100"/>
        </a:p>
      </xdr:txBody>
    </xdr:sp>
    <xdr:clientData/>
  </xdr:twoCellAnchor>
  <xdr:twoCellAnchor>
    <xdr:from>
      <xdr:col>6</xdr:col>
      <xdr:colOff>114300</xdr:colOff>
      <xdr:row>10</xdr:row>
      <xdr:rowOff>180975</xdr:rowOff>
    </xdr:from>
    <xdr:to>
      <xdr:col>7</xdr:col>
      <xdr:colOff>57150</xdr:colOff>
      <xdr:row>11</xdr:row>
      <xdr:rowOff>209550</xdr:rowOff>
    </xdr:to>
    <xdr:sp macro="" textlink="$N$6">
      <xdr:nvSpPr>
        <xdr:cNvPr id="8" name="テキスト ボックス 7"/>
        <xdr:cNvSpPr txBox="1"/>
      </xdr:nvSpPr>
      <xdr:spPr>
        <a:xfrm>
          <a:off x="4229100" y="2562225"/>
          <a:ext cx="628650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fld id="{69215D2F-0D50-4068-8384-CFE0B6A23A7C}" type="TxLink">
            <a:rPr kumimoji="1" lang="en-US" altLang="en-US" sz="1100" b="0" i="0" u="none" strike="noStrike">
              <a:solidFill>
                <a:srgbClr val="000000"/>
              </a:solidFill>
              <a:latin typeface="游ゴシック"/>
              <a:ea typeface="游ゴシック"/>
            </a:rPr>
            <a:pPr/>
            <a:t>125</a:t>
          </a:fld>
          <a:endParaRPr kumimoji="1" lang="ja-JP" altLang="en-US" sz="1100"/>
        </a:p>
      </xdr:txBody>
    </xdr:sp>
    <xdr:clientData/>
  </xdr:twoCellAnchor>
  <xdr:twoCellAnchor>
    <xdr:from>
      <xdr:col>1</xdr:col>
      <xdr:colOff>619125</xdr:colOff>
      <xdr:row>12</xdr:row>
      <xdr:rowOff>9525</xdr:rowOff>
    </xdr:from>
    <xdr:to>
      <xdr:col>3</xdr:col>
      <xdr:colOff>619125</xdr:colOff>
      <xdr:row>13</xdr:row>
      <xdr:rowOff>38100</xdr:rowOff>
    </xdr:to>
    <xdr:sp macro="" textlink="$N$7">
      <xdr:nvSpPr>
        <xdr:cNvPr id="9" name="テキスト ボックス 8"/>
        <xdr:cNvSpPr txBox="1"/>
      </xdr:nvSpPr>
      <xdr:spPr>
        <a:xfrm>
          <a:off x="1304925" y="2867025"/>
          <a:ext cx="1371600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fld id="{3A0A5D9F-DBE0-48A6-AFBA-AA1BB8D43B0D}" type="TxLink">
            <a:rPr kumimoji="1" lang="en-US" altLang="en-US" sz="1100" b="0" i="0" u="none" strike="noStrike">
              <a:solidFill>
                <a:srgbClr val="000000"/>
              </a:solidFill>
              <a:latin typeface="游ゴシック"/>
              <a:ea typeface="游ゴシック"/>
            </a:rPr>
            <a:pPr/>
            <a:t>　　　</a:t>
          </a:fld>
          <a:endParaRPr kumimoji="1" lang="ja-JP" altLang="en-US" sz="1100"/>
        </a:p>
      </xdr:txBody>
    </xdr:sp>
    <xdr:clientData/>
  </xdr:twoCellAnchor>
  <xdr:twoCellAnchor>
    <xdr:from>
      <xdr:col>8</xdr:col>
      <xdr:colOff>504825</xdr:colOff>
      <xdr:row>11</xdr:row>
      <xdr:rowOff>209550</xdr:rowOff>
    </xdr:from>
    <xdr:to>
      <xdr:col>9</xdr:col>
      <xdr:colOff>276225</xdr:colOff>
      <xdr:row>13</xdr:row>
      <xdr:rowOff>133350</xdr:rowOff>
    </xdr:to>
    <xdr:sp macro="" textlink="$N$8">
      <xdr:nvSpPr>
        <xdr:cNvPr id="10" name="テキスト ボックス 9"/>
        <xdr:cNvSpPr txBox="1"/>
      </xdr:nvSpPr>
      <xdr:spPr>
        <a:xfrm>
          <a:off x="5991225" y="2828925"/>
          <a:ext cx="457200" cy="400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fld id="{8F35EF89-E71C-41DF-845D-B3B9DE9E802B}" type="TxLink">
            <a:rPr kumimoji="1" lang="en-US" altLang="en-US" sz="1800" b="0" i="0" u="none" strike="noStrike">
              <a:solidFill>
                <a:srgbClr val="000000"/>
              </a:solidFill>
              <a:latin typeface="游ゴシック"/>
              <a:ea typeface="游ゴシック"/>
            </a:rPr>
            <a:pPr/>
            <a:t> </a:t>
          </a:fld>
          <a:endParaRPr kumimoji="1" lang="ja-JP" altLang="en-US" sz="1800"/>
        </a:p>
      </xdr:txBody>
    </xdr:sp>
    <xdr:clientData/>
  </xdr:twoCellAnchor>
  <xdr:twoCellAnchor>
    <xdr:from>
      <xdr:col>8</xdr:col>
      <xdr:colOff>504825</xdr:colOff>
      <xdr:row>12</xdr:row>
      <xdr:rowOff>19050</xdr:rowOff>
    </xdr:from>
    <xdr:to>
      <xdr:col>9</xdr:col>
      <xdr:colOff>409575</xdr:colOff>
      <xdr:row>14</xdr:row>
      <xdr:rowOff>57150</xdr:rowOff>
    </xdr:to>
    <xdr:sp macro="" textlink="$O$8">
      <xdr:nvSpPr>
        <xdr:cNvPr id="11" name="テキスト ボックス 10"/>
        <xdr:cNvSpPr txBox="1"/>
      </xdr:nvSpPr>
      <xdr:spPr>
        <a:xfrm>
          <a:off x="5991225" y="2876550"/>
          <a:ext cx="590550" cy="5143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fld id="{A396E466-A6C3-4FAA-8250-1F1671311F3D}" type="TxLink">
            <a:rPr kumimoji="1" lang="en-US" altLang="en-US" sz="1800" b="0" i="0" u="none" strike="noStrike">
              <a:solidFill>
                <a:srgbClr val="000000"/>
              </a:solidFill>
              <a:latin typeface="游ゴシック"/>
              <a:ea typeface="游ゴシック"/>
            </a:rPr>
            <a:pPr/>
            <a:t> </a:t>
          </a:fld>
          <a:endParaRPr kumimoji="1" lang="ja-JP" altLang="en-US" sz="1800"/>
        </a:p>
      </xdr:txBody>
    </xdr:sp>
    <xdr:clientData/>
  </xdr:twoCellAnchor>
  <xdr:twoCellAnchor>
    <xdr:from>
      <xdr:col>7</xdr:col>
      <xdr:colOff>304799</xdr:colOff>
      <xdr:row>12</xdr:row>
      <xdr:rowOff>76200</xdr:rowOff>
    </xdr:from>
    <xdr:to>
      <xdr:col>8</xdr:col>
      <xdr:colOff>619124</xdr:colOff>
      <xdr:row>13</xdr:row>
      <xdr:rowOff>104775</xdr:rowOff>
    </xdr:to>
    <xdr:sp macro="" textlink="$P$8">
      <xdr:nvSpPr>
        <xdr:cNvPr id="12" name="テキスト ボックス 11"/>
        <xdr:cNvSpPr txBox="1"/>
      </xdr:nvSpPr>
      <xdr:spPr>
        <a:xfrm>
          <a:off x="5105399" y="2933700"/>
          <a:ext cx="1000125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fld id="{63E85E1A-C6D7-4F9C-B0BC-EB526F36258D}" type="TxLink">
            <a:rPr kumimoji="1" lang="ja-JP" altLang="en-US" sz="1100" b="0" i="0" u="none" strike="noStrike">
              <a:solidFill>
                <a:srgbClr val="000000"/>
              </a:solidFill>
              <a:latin typeface="游ゴシック"/>
              <a:ea typeface="游ゴシック"/>
            </a:rPr>
            <a:pPr/>
            <a:t> </a:t>
          </a:fld>
          <a:endParaRPr kumimoji="1" lang="ja-JP" altLang="en-US" sz="1100"/>
        </a:p>
      </xdr:txBody>
    </xdr:sp>
    <xdr:clientData/>
  </xdr:twoCellAnchor>
  <xdr:twoCellAnchor>
    <xdr:from>
      <xdr:col>1</xdr:col>
      <xdr:colOff>438150</xdr:colOff>
      <xdr:row>13</xdr:row>
      <xdr:rowOff>180975</xdr:rowOff>
    </xdr:from>
    <xdr:to>
      <xdr:col>9</xdr:col>
      <xdr:colOff>247650</xdr:colOff>
      <xdr:row>14</xdr:row>
      <xdr:rowOff>209550</xdr:rowOff>
    </xdr:to>
    <xdr:sp macro="" textlink="$Q$8">
      <xdr:nvSpPr>
        <xdr:cNvPr id="13" name="テキスト ボックス 12"/>
        <xdr:cNvSpPr txBox="1"/>
      </xdr:nvSpPr>
      <xdr:spPr>
        <a:xfrm>
          <a:off x="1123950" y="3276600"/>
          <a:ext cx="5295900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fld id="{8E911BBC-3361-492C-8946-D6A245D8BABE}" type="TxLink">
            <a:rPr kumimoji="1" lang="ja-JP" altLang="en-US" sz="1100" b="0" i="0" u="none" strike="noStrike">
              <a:solidFill>
                <a:srgbClr val="000000"/>
              </a:solidFill>
              <a:latin typeface="游ゴシック"/>
              <a:ea typeface="游ゴシック"/>
            </a:rPr>
            <a:pPr/>
            <a:t> </a:t>
          </a:fld>
          <a:endParaRPr kumimoji="1" lang="ja-JP" altLang="en-US" sz="1100"/>
        </a:p>
      </xdr:txBody>
    </xdr:sp>
    <xdr:clientData/>
  </xdr:twoCellAnchor>
  <xdr:twoCellAnchor>
    <xdr:from>
      <xdr:col>2</xdr:col>
      <xdr:colOff>657225</xdr:colOff>
      <xdr:row>15</xdr:row>
      <xdr:rowOff>9525</xdr:rowOff>
    </xdr:from>
    <xdr:to>
      <xdr:col>7</xdr:col>
      <xdr:colOff>371475</xdr:colOff>
      <xdr:row>16</xdr:row>
      <xdr:rowOff>38100</xdr:rowOff>
    </xdr:to>
    <xdr:sp macro="" textlink="$N$9">
      <xdr:nvSpPr>
        <xdr:cNvPr id="14" name="テキスト ボックス 13"/>
        <xdr:cNvSpPr txBox="1"/>
      </xdr:nvSpPr>
      <xdr:spPr>
        <a:xfrm>
          <a:off x="2028825" y="3581400"/>
          <a:ext cx="3143250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fld id="{1C60826E-5978-4BA2-B80E-44BE93BD30F5}" type="TxLink">
            <a:rPr kumimoji="1" lang="en-US" altLang="en-US" sz="1100" b="0" i="0" u="none" strike="noStrike">
              <a:solidFill>
                <a:srgbClr val="000000"/>
              </a:solidFill>
              <a:latin typeface="游ゴシック"/>
              <a:ea typeface="游ゴシック"/>
            </a:rPr>
            <a:pPr/>
            <a:t>                　     </a:t>
          </a:fld>
          <a:endParaRPr kumimoji="1" lang="ja-JP" altLang="en-US" sz="1100"/>
        </a:p>
      </xdr:txBody>
    </xdr:sp>
    <xdr:clientData/>
  </xdr:twoCellAnchor>
  <xdr:twoCellAnchor>
    <xdr:from>
      <xdr:col>2</xdr:col>
      <xdr:colOff>371475</xdr:colOff>
      <xdr:row>21</xdr:row>
      <xdr:rowOff>104775</xdr:rowOff>
    </xdr:from>
    <xdr:to>
      <xdr:col>9</xdr:col>
      <xdr:colOff>238124</xdr:colOff>
      <xdr:row>22</xdr:row>
      <xdr:rowOff>133350</xdr:rowOff>
    </xdr:to>
    <xdr:sp macro="" textlink="$M$14">
      <xdr:nvSpPr>
        <xdr:cNvPr id="15" name="テキスト ボックス 14"/>
        <xdr:cNvSpPr txBox="1"/>
      </xdr:nvSpPr>
      <xdr:spPr>
        <a:xfrm>
          <a:off x="1743075" y="5105400"/>
          <a:ext cx="4667249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fld id="{A8978998-0DDF-4764-B74A-E64C5E5B03E2}" type="TxLink">
            <a:rPr kumimoji="1" lang="ja-JP" altLang="en-US" sz="1100" b="0" i="0" u="none" strike="noStrike">
              <a:solidFill>
                <a:srgbClr val="000000"/>
              </a:solidFill>
              <a:latin typeface="游ゴシック"/>
              <a:ea typeface="游ゴシック"/>
            </a:rPr>
            <a:pPr/>
            <a:t> </a:t>
          </a:fld>
          <a:endParaRPr kumimoji="1" lang="ja-JP" altLang="en-US" sz="1100"/>
        </a:p>
      </xdr:txBody>
    </xdr:sp>
    <xdr:clientData/>
  </xdr:twoCellAnchor>
  <xdr:twoCellAnchor>
    <xdr:from>
      <xdr:col>2</xdr:col>
      <xdr:colOff>142875</xdr:colOff>
      <xdr:row>22</xdr:row>
      <xdr:rowOff>133350</xdr:rowOff>
    </xdr:from>
    <xdr:to>
      <xdr:col>4</xdr:col>
      <xdr:colOff>142875</xdr:colOff>
      <xdr:row>23</xdr:row>
      <xdr:rowOff>161925</xdr:rowOff>
    </xdr:to>
    <xdr:sp macro="" textlink="$N$15">
      <xdr:nvSpPr>
        <xdr:cNvPr id="16" name="テキスト ボックス 15"/>
        <xdr:cNvSpPr txBox="1"/>
      </xdr:nvSpPr>
      <xdr:spPr>
        <a:xfrm>
          <a:off x="1514475" y="5372100"/>
          <a:ext cx="1371600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fld id="{E533AF08-D7E1-436A-BC02-A5E7C530C75F}" type="TxLink">
            <a:rPr kumimoji="1" lang="en-US" altLang="en-US" sz="1100" b="0" i="0" u="none" strike="noStrike">
              <a:solidFill>
                <a:srgbClr val="000000"/>
              </a:solidFill>
              <a:latin typeface="游ゴシック"/>
              <a:ea typeface="游ゴシック"/>
            </a:rPr>
            <a:pPr/>
            <a:t>　</a:t>
          </a:fld>
          <a:endParaRPr kumimoji="1" lang="ja-JP" altLang="en-US" sz="1100"/>
        </a:p>
      </xdr:txBody>
    </xdr:sp>
    <xdr:clientData/>
  </xdr:twoCellAnchor>
  <xdr:twoCellAnchor>
    <xdr:from>
      <xdr:col>2</xdr:col>
      <xdr:colOff>104774</xdr:colOff>
      <xdr:row>23</xdr:row>
      <xdr:rowOff>123825</xdr:rowOff>
    </xdr:from>
    <xdr:to>
      <xdr:col>9</xdr:col>
      <xdr:colOff>57149</xdr:colOff>
      <xdr:row>24</xdr:row>
      <xdr:rowOff>152400</xdr:rowOff>
    </xdr:to>
    <xdr:sp macro="" textlink="$M$16">
      <xdr:nvSpPr>
        <xdr:cNvPr id="17" name="テキスト ボックス 16"/>
        <xdr:cNvSpPr txBox="1"/>
      </xdr:nvSpPr>
      <xdr:spPr>
        <a:xfrm>
          <a:off x="1476374" y="5600700"/>
          <a:ext cx="4752975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fld id="{4D63E437-DB2A-449C-BEB5-AD62BECF566D}" type="TxLink">
            <a:rPr kumimoji="1" lang="ja-JP" altLang="en-US" sz="1100" b="0" i="0" u="none" strike="noStrike">
              <a:solidFill>
                <a:srgbClr val="000000"/>
              </a:solidFill>
              <a:latin typeface="游ゴシック"/>
              <a:ea typeface="游ゴシック"/>
            </a:rPr>
            <a:pPr/>
            <a:t> </a:t>
          </a:fld>
          <a:endParaRPr kumimoji="1" lang="ja-JP" altLang="en-US" sz="1100"/>
        </a:p>
      </xdr:txBody>
    </xdr:sp>
    <xdr:clientData/>
  </xdr:twoCellAnchor>
  <xdr:twoCellAnchor>
    <xdr:from>
      <xdr:col>1</xdr:col>
      <xdr:colOff>561975</xdr:colOff>
      <xdr:row>24</xdr:row>
      <xdr:rowOff>161925</xdr:rowOff>
    </xdr:from>
    <xdr:to>
      <xdr:col>5</xdr:col>
      <xdr:colOff>200025</xdr:colOff>
      <xdr:row>25</xdr:row>
      <xdr:rowOff>190500</xdr:rowOff>
    </xdr:to>
    <xdr:sp macro="" textlink="$N$17">
      <xdr:nvSpPr>
        <xdr:cNvPr id="18" name="テキスト ボックス 17"/>
        <xdr:cNvSpPr txBox="1"/>
      </xdr:nvSpPr>
      <xdr:spPr>
        <a:xfrm>
          <a:off x="1247775" y="5876925"/>
          <a:ext cx="2381250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fld id="{F1BB39E0-B1B7-45B4-B971-D870BB4DB871}" type="TxLink">
            <a:rPr kumimoji="1" lang="en-US" altLang="en-US" sz="1100" b="0" i="0" u="none" strike="noStrike">
              <a:solidFill>
                <a:srgbClr val="000000"/>
              </a:solidFill>
              <a:latin typeface="游ゴシック"/>
              <a:ea typeface="游ゴシック"/>
            </a:rPr>
            <a:pPr/>
            <a:t> </a:t>
          </a:fld>
          <a:endParaRPr kumimoji="1" lang="ja-JP" altLang="en-US" sz="1100"/>
        </a:p>
      </xdr:txBody>
    </xdr:sp>
    <xdr:clientData/>
  </xdr:twoCellAnchor>
  <xdr:twoCellAnchor>
    <xdr:from>
      <xdr:col>5</xdr:col>
      <xdr:colOff>590550</xdr:colOff>
      <xdr:row>24</xdr:row>
      <xdr:rowOff>161925</xdr:rowOff>
    </xdr:from>
    <xdr:to>
      <xdr:col>9</xdr:col>
      <xdr:colOff>133350</xdr:colOff>
      <xdr:row>25</xdr:row>
      <xdr:rowOff>190500</xdr:rowOff>
    </xdr:to>
    <xdr:sp macro="" textlink="$N$18">
      <xdr:nvSpPr>
        <xdr:cNvPr id="19" name="テキスト ボックス 18"/>
        <xdr:cNvSpPr txBox="1"/>
      </xdr:nvSpPr>
      <xdr:spPr>
        <a:xfrm>
          <a:off x="4019550" y="5876925"/>
          <a:ext cx="2286000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fld id="{68CAE98D-40A1-42F0-9941-7FCC4C3842CA}" type="TxLink">
            <a:rPr kumimoji="1" lang="en-US" altLang="en-US" sz="1100" b="0" i="0" u="none" strike="noStrike">
              <a:solidFill>
                <a:srgbClr val="000000"/>
              </a:solidFill>
              <a:latin typeface="游ゴシック"/>
              <a:ea typeface="游ゴシック"/>
            </a:rPr>
            <a:pPr/>
            <a:t> </a:t>
          </a:fld>
          <a:endParaRPr kumimoji="1" lang="ja-JP" altLang="en-US" sz="1100"/>
        </a:p>
      </xdr:txBody>
    </xdr:sp>
    <xdr:clientData/>
  </xdr:twoCellAnchor>
  <xdr:twoCellAnchor>
    <xdr:from>
      <xdr:col>1</xdr:col>
      <xdr:colOff>419100</xdr:colOff>
      <xdr:row>25</xdr:row>
      <xdr:rowOff>114300</xdr:rowOff>
    </xdr:from>
    <xdr:to>
      <xdr:col>3</xdr:col>
      <xdr:colOff>590550</xdr:colOff>
      <xdr:row>26</xdr:row>
      <xdr:rowOff>142875</xdr:rowOff>
    </xdr:to>
    <xdr:sp macro="" textlink="$M$3">
      <xdr:nvSpPr>
        <xdr:cNvPr id="20" name="テキスト ボックス 19"/>
        <xdr:cNvSpPr txBox="1"/>
      </xdr:nvSpPr>
      <xdr:spPr>
        <a:xfrm>
          <a:off x="1104900" y="6067425"/>
          <a:ext cx="1543050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962C49FA-C52E-4F15-AE95-8683A588EEE6}" type="TxLink">
            <a:rPr kumimoji="1" lang="en-US" altLang="en-US" sz="1100" b="0" i="0" u="none" strike="noStrike">
              <a:solidFill>
                <a:srgbClr val="000000"/>
              </a:solidFill>
              <a:latin typeface="游ゴシック"/>
              <a:ea typeface="游ゴシック"/>
            </a:rPr>
            <a:pPr/>
            <a:t> </a:t>
          </a:fld>
          <a:endParaRPr kumimoji="1" lang="ja-JP" altLang="en-US" sz="1100"/>
        </a:p>
      </xdr:txBody>
    </xdr:sp>
    <xdr:clientData/>
  </xdr:twoCellAnchor>
  <xdr:twoCellAnchor>
    <xdr:from>
      <xdr:col>1</xdr:col>
      <xdr:colOff>190500</xdr:colOff>
      <xdr:row>52</xdr:row>
      <xdr:rowOff>104775</xdr:rowOff>
    </xdr:from>
    <xdr:to>
      <xdr:col>1</xdr:col>
      <xdr:colOff>552450</xdr:colOff>
      <xdr:row>53</xdr:row>
      <xdr:rowOff>133350</xdr:rowOff>
    </xdr:to>
    <xdr:sp macro="" textlink="$N$21">
      <xdr:nvSpPr>
        <xdr:cNvPr id="21" name="テキスト ボックス 20"/>
        <xdr:cNvSpPr txBox="1"/>
      </xdr:nvSpPr>
      <xdr:spPr>
        <a:xfrm>
          <a:off x="876300" y="12487275"/>
          <a:ext cx="361950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fld id="{BE35F3A1-37FD-4B64-ABB6-D93C07A59230}" type="TxLink">
            <a:rPr kumimoji="1" lang="en-US" altLang="en-US" sz="1100" b="0" i="0" u="none" strike="noStrike">
              <a:solidFill>
                <a:srgbClr val="000000"/>
              </a:solidFill>
              <a:latin typeface="游ゴシック"/>
              <a:ea typeface="游ゴシック"/>
            </a:rPr>
            <a:pPr/>
            <a:t> </a:t>
          </a:fld>
          <a:endParaRPr kumimoji="1" lang="ja-JP" altLang="en-US" sz="1100"/>
        </a:p>
      </xdr:txBody>
    </xdr:sp>
    <xdr:clientData/>
  </xdr:twoCellAnchor>
  <xdr:twoCellAnchor>
    <xdr:from>
      <xdr:col>1</xdr:col>
      <xdr:colOff>200025</xdr:colOff>
      <xdr:row>53</xdr:row>
      <xdr:rowOff>76200</xdr:rowOff>
    </xdr:from>
    <xdr:to>
      <xdr:col>1</xdr:col>
      <xdr:colOff>561975</xdr:colOff>
      <xdr:row>54</xdr:row>
      <xdr:rowOff>104775</xdr:rowOff>
    </xdr:to>
    <xdr:sp macro="" textlink="$N$22">
      <xdr:nvSpPr>
        <xdr:cNvPr id="22" name="テキスト ボックス 21"/>
        <xdr:cNvSpPr txBox="1"/>
      </xdr:nvSpPr>
      <xdr:spPr>
        <a:xfrm>
          <a:off x="885825" y="12696825"/>
          <a:ext cx="361950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fld id="{AA83376D-98B2-4ACE-AEDF-84B7A3E0DCE4}" type="TxLink">
            <a:rPr kumimoji="1" lang="en-US" altLang="en-US" sz="1100" b="0" i="0" u="none" strike="noStrike">
              <a:solidFill>
                <a:srgbClr val="000000"/>
              </a:solidFill>
              <a:latin typeface="游ゴシック"/>
              <a:ea typeface="游ゴシック"/>
            </a:rPr>
            <a:pPr/>
            <a:t> </a:t>
          </a:fld>
          <a:endParaRPr kumimoji="1" lang="ja-JP" altLang="en-US" sz="1100"/>
        </a:p>
      </xdr:txBody>
    </xdr:sp>
    <xdr:clientData/>
  </xdr:twoCellAnchor>
  <xdr:twoCellAnchor>
    <xdr:from>
      <xdr:col>4</xdr:col>
      <xdr:colOff>476250</xdr:colOff>
      <xdr:row>12</xdr:row>
      <xdr:rowOff>66675</xdr:rowOff>
    </xdr:from>
    <xdr:to>
      <xdr:col>5</xdr:col>
      <xdr:colOff>295275</xdr:colOff>
      <xdr:row>13</xdr:row>
      <xdr:rowOff>95250</xdr:rowOff>
    </xdr:to>
    <xdr:sp macro="" textlink="">
      <xdr:nvSpPr>
        <xdr:cNvPr id="23" name="テキスト ボックス 22"/>
        <xdr:cNvSpPr txBox="1"/>
      </xdr:nvSpPr>
      <xdr:spPr>
        <a:xfrm>
          <a:off x="3219450" y="2924175"/>
          <a:ext cx="504825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kumimoji="1" lang="ja-JP" altLang="en-US" sz="1100" b="0" i="0" u="none" strike="noStrike">
              <a:solidFill>
                <a:srgbClr val="000000"/>
              </a:solidFill>
              <a:latin typeface="游ゴシック"/>
              <a:ea typeface="游ゴシック"/>
            </a:rPr>
            <a:t>北海</a:t>
          </a:r>
        </a:p>
      </xdr:txBody>
    </xdr:sp>
    <xdr:clientData/>
  </xdr:twoCellAnchor>
  <xdr:twoCellAnchor editAs="oneCell">
    <xdr:from>
      <xdr:col>0</xdr:col>
      <xdr:colOff>76201</xdr:colOff>
      <xdr:row>41</xdr:row>
      <xdr:rowOff>171450</xdr:rowOff>
    </xdr:from>
    <xdr:to>
      <xdr:col>9</xdr:col>
      <xdr:colOff>521641</xdr:colOff>
      <xdr:row>81</xdr:row>
      <xdr:rowOff>219076</xdr:rowOff>
    </xdr:to>
    <xdr:pic>
      <xdr:nvPicPr>
        <xdr:cNvPr id="24" name="図 23"/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616" t="2557" r="3715" b="2652"/>
        <a:stretch/>
      </xdr:blipFill>
      <xdr:spPr>
        <a:xfrm>
          <a:off x="76201" y="9934575"/>
          <a:ext cx="6617640" cy="9572626"/>
        </a:xfrm>
        <a:prstGeom prst="rect">
          <a:avLst/>
        </a:prstGeom>
      </xdr:spPr>
    </xdr:pic>
    <xdr:clientData/>
  </xdr:twoCellAnchor>
  <xdr:twoCellAnchor>
    <xdr:from>
      <xdr:col>6</xdr:col>
      <xdr:colOff>66675</xdr:colOff>
      <xdr:row>12</xdr:row>
      <xdr:rowOff>47625</xdr:rowOff>
    </xdr:from>
    <xdr:to>
      <xdr:col>6</xdr:col>
      <xdr:colOff>257175</xdr:colOff>
      <xdr:row>13</xdr:row>
      <xdr:rowOff>0</xdr:rowOff>
    </xdr:to>
    <xdr:sp macro="" textlink="">
      <xdr:nvSpPr>
        <xdr:cNvPr id="25" name="楕円 24"/>
        <xdr:cNvSpPr/>
      </xdr:nvSpPr>
      <xdr:spPr>
        <a:xfrm>
          <a:off x="4181475" y="2905125"/>
          <a:ext cx="190500" cy="190500"/>
        </a:xfrm>
        <a:prstGeom prst="ellipse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428625</xdr:colOff>
      <xdr:row>4</xdr:row>
      <xdr:rowOff>161925</xdr:rowOff>
    </xdr:from>
    <xdr:to>
      <xdr:col>7</xdr:col>
      <xdr:colOff>200025</xdr:colOff>
      <xdr:row>6</xdr:row>
      <xdr:rowOff>85725</xdr:rowOff>
    </xdr:to>
    <xdr:sp macro="" textlink="$N$19">
      <xdr:nvSpPr>
        <xdr:cNvPr id="26" name="テキスト ボックス 25"/>
        <xdr:cNvSpPr txBox="1"/>
      </xdr:nvSpPr>
      <xdr:spPr>
        <a:xfrm>
          <a:off x="4543425" y="1114425"/>
          <a:ext cx="457200" cy="400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fld id="{3396AB75-BE6B-4A48-8239-064D5F693872}" type="TxLink">
            <a:rPr kumimoji="1" lang="en-US" altLang="en-US" sz="2400" b="1" i="0" u="none" strike="noStrike">
              <a:solidFill>
                <a:srgbClr val="000000"/>
              </a:solidFill>
              <a:latin typeface="游ゴシック"/>
              <a:ea typeface="游ゴシック"/>
            </a:rPr>
            <a:pPr/>
            <a:t> </a:t>
          </a:fld>
          <a:endParaRPr kumimoji="1" lang="ja-JP" altLang="en-US" sz="2400" b="1"/>
        </a:p>
      </xdr:txBody>
    </xdr:sp>
    <xdr:clientData/>
  </xdr:twoCellAnchor>
  <xdr:twoCellAnchor>
    <xdr:from>
      <xdr:col>0</xdr:col>
      <xdr:colOff>28574</xdr:colOff>
      <xdr:row>18</xdr:row>
      <xdr:rowOff>123824</xdr:rowOff>
    </xdr:from>
    <xdr:to>
      <xdr:col>0</xdr:col>
      <xdr:colOff>514349</xdr:colOff>
      <xdr:row>20</xdr:row>
      <xdr:rowOff>95250</xdr:rowOff>
    </xdr:to>
    <xdr:sp macro="" textlink="$N$12">
      <xdr:nvSpPr>
        <xdr:cNvPr id="28" name="テキスト ボックス 27"/>
        <xdr:cNvSpPr txBox="1"/>
      </xdr:nvSpPr>
      <xdr:spPr>
        <a:xfrm>
          <a:off x="28574" y="4410074"/>
          <a:ext cx="485775" cy="4476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fld id="{8FAE5A3A-A13D-41C1-8E8F-A92215EEBBA2}" type="TxLink">
            <a:rPr kumimoji="1" lang="en-US" altLang="en-US" sz="2600" b="0" i="0" u="none" strike="noStrike">
              <a:solidFill>
                <a:srgbClr val="000000"/>
              </a:solidFill>
              <a:latin typeface="游ゴシック"/>
              <a:ea typeface="游ゴシック"/>
            </a:rPr>
            <a:pPr/>
            <a:t> </a:t>
          </a:fld>
          <a:endParaRPr kumimoji="1" lang="ja-JP" altLang="en-US" sz="2600" b="1"/>
        </a:p>
      </xdr:txBody>
    </xdr:sp>
    <xdr:clientData/>
  </xdr:twoCellAnchor>
  <xdr:twoCellAnchor>
    <xdr:from>
      <xdr:col>0</xdr:col>
      <xdr:colOff>38100</xdr:colOff>
      <xdr:row>17</xdr:row>
      <xdr:rowOff>95250</xdr:rowOff>
    </xdr:from>
    <xdr:to>
      <xdr:col>0</xdr:col>
      <xdr:colOff>523875</xdr:colOff>
      <xdr:row>19</xdr:row>
      <xdr:rowOff>66676</xdr:rowOff>
    </xdr:to>
    <xdr:sp macro="" textlink="$O$12">
      <xdr:nvSpPr>
        <xdr:cNvPr id="29" name="テキスト ボックス 28"/>
        <xdr:cNvSpPr txBox="1"/>
      </xdr:nvSpPr>
      <xdr:spPr>
        <a:xfrm>
          <a:off x="38100" y="4143375"/>
          <a:ext cx="485775" cy="4476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fld id="{C17FF6D5-B583-433B-8DC6-58D14DBE4207}" type="TxLink">
            <a:rPr kumimoji="1" lang="en-US" altLang="en-US" sz="2600" b="0" i="0" u="none" strike="noStrike">
              <a:solidFill>
                <a:srgbClr val="000000"/>
              </a:solidFill>
              <a:latin typeface="游ゴシック"/>
              <a:ea typeface="游ゴシック"/>
            </a:rPr>
            <a:pPr/>
            <a:t>○</a:t>
          </a:fld>
          <a:endParaRPr kumimoji="1" lang="ja-JP" altLang="en-US" sz="2600" b="1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533400</xdr:colOff>
      <xdr:row>40</xdr:row>
      <xdr:rowOff>37598</xdr:rowOff>
    </xdr:to>
    <xdr:pic>
      <xdr:nvPicPr>
        <xdr:cNvPr id="29" name="図 28"/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25" t="3978" r="2912" b="3788"/>
        <a:stretch/>
      </xdr:blipFill>
      <xdr:spPr>
        <a:xfrm>
          <a:off x="0" y="0"/>
          <a:ext cx="6705600" cy="9562598"/>
        </a:xfrm>
        <a:prstGeom prst="rect">
          <a:avLst/>
        </a:prstGeom>
      </xdr:spPr>
    </xdr:pic>
    <xdr:clientData/>
  </xdr:twoCellAnchor>
  <xdr:twoCellAnchor>
    <xdr:from>
      <xdr:col>1</xdr:col>
      <xdr:colOff>419100</xdr:colOff>
      <xdr:row>6</xdr:row>
      <xdr:rowOff>28575</xdr:rowOff>
    </xdr:from>
    <xdr:to>
      <xdr:col>4</xdr:col>
      <xdr:colOff>533400</xdr:colOff>
      <xdr:row>7</xdr:row>
      <xdr:rowOff>57150</xdr:rowOff>
    </xdr:to>
    <xdr:sp macro="" textlink="$M$2">
      <xdr:nvSpPr>
        <xdr:cNvPr id="3" name="テキスト ボックス 2"/>
        <xdr:cNvSpPr txBox="1"/>
      </xdr:nvSpPr>
      <xdr:spPr>
        <a:xfrm>
          <a:off x="1104900" y="1457325"/>
          <a:ext cx="2171700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60654137-8539-48F7-8B2B-D76E2D899432}" type="TxLink">
            <a:rPr kumimoji="1" lang="en-US" altLang="en-US" sz="1100" b="0" i="0" u="none" strike="noStrike">
              <a:solidFill>
                <a:srgbClr val="000000"/>
              </a:solidFill>
              <a:latin typeface="游ゴシック"/>
              <a:ea typeface="游ゴシック"/>
            </a:rPr>
            <a:pPr/>
            <a:t>6           12        23</a:t>
          </a:fld>
          <a:endParaRPr kumimoji="1" lang="ja-JP" altLang="en-US" sz="1100"/>
        </a:p>
      </xdr:txBody>
    </xdr:sp>
    <xdr:clientData/>
  </xdr:twoCellAnchor>
  <xdr:twoCellAnchor>
    <xdr:from>
      <xdr:col>4</xdr:col>
      <xdr:colOff>323850</xdr:colOff>
      <xdr:row>6</xdr:row>
      <xdr:rowOff>28575</xdr:rowOff>
    </xdr:from>
    <xdr:to>
      <xdr:col>6</xdr:col>
      <xdr:colOff>495300</xdr:colOff>
      <xdr:row>7</xdr:row>
      <xdr:rowOff>57150</xdr:rowOff>
    </xdr:to>
    <xdr:sp macro="" textlink="$N$2">
      <xdr:nvSpPr>
        <xdr:cNvPr id="4" name="テキスト ボックス 3"/>
        <xdr:cNvSpPr txBox="1"/>
      </xdr:nvSpPr>
      <xdr:spPr>
        <a:xfrm>
          <a:off x="3067050" y="1457325"/>
          <a:ext cx="1543050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D896C3F-18B7-44AA-9049-082867F33EDE}" type="TxLink">
            <a:rPr kumimoji="1" lang="en-US" altLang="en-US" sz="1100" b="0" i="0" u="none" strike="noStrike">
              <a:solidFill>
                <a:srgbClr val="000000"/>
              </a:solidFill>
              <a:latin typeface="游ゴシック"/>
              <a:ea typeface="游ゴシック"/>
            </a:rPr>
            <a:pPr/>
            <a:t>6           12        25</a:t>
          </a:fld>
          <a:endParaRPr kumimoji="1" lang="ja-JP" altLang="en-US" sz="1100"/>
        </a:p>
      </xdr:txBody>
    </xdr:sp>
    <xdr:clientData/>
  </xdr:twoCellAnchor>
  <xdr:twoCellAnchor>
    <xdr:from>
      <xdr:col>1</xdr:col>
      <xdr:colOff>390525</xdr:colOff>
      <xdr:row>7</xdr:row>
      <xdr:rowOff>0</xdr:rowOff>
    </xdr:from>
    <xdr:to>
      <xdr:col>3</xdr:col>
      <xdr:colOff>561975</xdr:colOff>
      <xdr:row>8</xdr:row>
      <xdr:rowOff>28575</xdr:rowOff>
    </xdr:to>
    <xdr:sp macro="" textlink="$M$4">
      <xdr:nvSpPr>
        <xdr:cNvPr id="5" name="テキスト ボックス 4"/>
        <xdr:cNvSpPr txBox="1"/>
      </xdr:nvSpPr>
      <xdr:spPr>
        <a:xfrm>
          <a:off x="1076325" y="1666875"/>
          <a:ext cx="1543050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fld id="{862C9EBC-89E0-470A-B430-5B40DC533FAA}" type="TxLink">
            <a:rPr kumimoji="1" lang="ja-JP" altLang="en-US" sz="1100" b="0" i="0" u="none" strike="noStrike">
              <a:solidFill>
                <a:srgbClr val="000000"/>
              </a:solidFill>
              <a:latin typeface="游ゴシック"/>
              <a:ea typeface="游ゴシック"/>
            </a:rPr>
            <a:pPr/>
            <a:t> </a:t>
          </a:fld>
          <a:endParaRPr kumimoji="1" lang="ja-JP" altLang="en-US" sz="1100"/>
        </a:p>
      </xdr:txBody>
    </xdr:sp>
    <xdr:clientData/>
  </xdr:twoCellAnchor>
  <xdr:twoCellAnchor>
    <xdr:from>
      <xdr:col>1</xdr:col>
      <xdr:colOff>504825</xdr:colOff>
      <xdr:row>8</xdr:row>
      <xdr:rowOff>76200</xdr:rowOff>
    </xdr:from>
    <xdr:to>
      <xdr:col>3</xdr:col>
      <xdr:colOff>676275</xdr:colOff>
      <xdr:row>9</xdr:row>
      <xdr:rowOff>104775</xdr:rowOff>
    </xdr:to>
    <xdr:sp macro="" textlink="$M$5">
      <xdr:nvSpPr>
        <xdr:cNvPr id="6" name="テキスト ボックス 5"/>
        <xdr:cNvSpPr txBox="1"/>
      </xdr:nvSpPr>
      <xdr:spPr>
        <a:xfrm>
          <a:off x="1190625" y="1981200"/>
          <a:ext cx="1543050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fld id="{12069943-9560-49A1-B549-DE5D12DB9D81}" type="TxLink">
            <a:rPr kumimoji="1" lang="ja-JP" altLang="en-US" sz="1100" b="0" i="0" u="none" strike="noStrike">
              <a:solidFill>
                <a:srgbClr val="000000"/>
              </a:solidFill>
              <a:latin typeface="游ゴシック"/>
              <a:ea typeface="游ゴシック"/>
            </a:rPr>
            <a:pPr/>
            <a:t> </a:t>
          </a:fld>
          <a:endParaRPr kumimoji="1" lang="ja-JP" altLang="en-US" sz="1100"/>
        </a:p>
      </xdr:txBody>
    </xdr:sp>
    <xdr:clientData/>
  </xdr:twoCellAnchor>
  <xdr:twoCellAnchor>
    <xdr:from>
      <xdr:col>1</xdr:col>
      <xdr:colOff>409574</xdr:colOff>
      <xdr:row>10</xdr:row>
      <xdr:rowOff>180975</xdr:rowOff>
    </xdr:from>
    <xdr:to>
      <xdr:col>5</xdr:col>
      <xdr:colOff>495299</xdr:colOff>
      <xdr:row>11</xdr:row>
      <xdr:rowOff>209550</xdr:rowOff>
    </xdr:to>
    <xdr:sp macro="" textlink="$O$6">
      <xdr:nvSpPr>
        <xdr:cNvPr id="7" name="テキスト ボックス 6"/>
        <xdr:cNvSpPr txBox="1"/>
      </xdr:nvSpPr>
      <xdr:spPr>
        <a:xfrm>
          <a:off x="1095374" y="2562225"/>
          <a:ext cx="2828925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fld id="{1FA246CE-08F6-41E1-AAF9-1D2E553416B8}" type="TxLink">
            <a:rPr kumimoji="1" lang="ja-JP" altLang="en-US" sz="1100" b="0" i="0" u="none" strike="noStrike">
              <a:solidFill>
                <a:srgbClr val="000000"/>
              </a:solidFill>
              <a:latin typeface="游ゴシック"/>
              <a:ea typeface="游ゴシック"/>
            </a:rPr>
            <a:pPr/>
            <a:t>明治      33             1               0 </a:t>
          </a:fld>
          <a:endParaRPr kumimoji="1" lang="ja-JP" altLang="en-US" sz="1100"/>
        </a:p>
      </xdr:txBody>
    </xdr:sp>
    <xdr:clientData/>
  </xdr:twoCellAnchor>
  <xdr:twoCellAnchor>
    <xdr:from>
      <xdr:col>6</xdr:col>
      <xdr:colOff>114300</xdr:colOff>
      <xdr:row>10</xdr:row>
      <xdr:rowOff>180975</xdr:rowOff>
    </xdr:from>
    <xdr:to>
      <xdr:col>7</xdr:col>
      <xdr:colOff>57150</xdr:colOff>
      <xdr:row>11</xdr:row>
      <xdr:rowOff>209550</xdr:rowOff>
    </xdr:to>
    <xdr:sp macro="" textlink="$N$6">
      <xdr:nvSpPr>
        <xdr:cNvPr id="8" name="テキスト ボックス 7"/>
        <xdr:cNvSpPr txBox="1"/>
      </xdr:nvSpPr>
      <xdr:spPr>
        <a:xfrm>
          <a:off x="4229100" y="2562225"/>
          <a:ext cx="628650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fld id="{69215D2F-0D50-4068-8384-CFE0B6A23A7C}" type="TxLink">
            <a:rPr kumimoji="1" lang="en-US" altLang="en-US" sz="1100" b="0" i="0" u="none" strike="noStrike">
              <a:solidFill>
                <a:srgbClr val="000000"/>
              </a:solidFill>
              <a:latin typeface="游ゴシック"/>
              <a:ea typeface="游ゴシック"/>
            </a:rPr>
            <a:pPr/>
            <a:t>125</a:t>
          </a:fld>
          <a:endParaRPr kumimoji="1" lang="ja-JP" altLang="en-US" sz="1100"/>
        </a:p>
      </xdr:txBody>
    </xdr:sp>
    <xdr:clientData/>
  </xdr:twoCellAnchor>
  <xdr:twoCellAnchor>
    <xdr:from>
      <xdr:col>1</xdr:col>
      <xdr:colOff>619125</xdr:colOff>
      <xdr:row>12</xdr:row>
      <xdr:rowOff>0</xdr:rowOff>
    </xdr:from>
    <xdr:to>
      <xdr:col>3</xdr:col>
      <xdr:colOff>619125</xdr:colOff>
      <xdr:row>13</xdr:row>
      <xdr:rowOff>28575</xdr:rowOff>
    </xdr:to>
    <xdr:sp macro="" textlink="$N$7">
      <xdr:nvSpPr>
        <xdr:cNvPr id="9" name="テキスト ボックス 8"/>
        <xdr:cNvSpPr txBox="1"/>
      </xdr:nvSpPr>
      <xdr:spPr>
        <a:xfrm>
          <a:off x="1304925" y="2857500"/>
          <a:ext cx="1371600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fld id="{3A0A5D9F-DBE0-48A6-AFBA-AA1BB8D43B0D}" type="TxLink">
            <a:rPr kumimoji="1" lang="en-US" altLang="en-US" sz="1100" b="0" i="0" u="none" strike="noStrike">
              <a:solidFill>
                <a:srgbClr val="000000"/>
              </a:solidFill>
              <a:latin typeface="游ゴシック"/>
              <a:ea typeface="游ゴシック"/>
            </a:rPr>
            <a:pPr/>
            <a:t>　　　</a:t>
          </a:fld>
          <a:endParaRPr kumimoji="1" lang="ja-JP" altLang="en-US" sz="1100"/>
        </a:p>
      </xdr:txBody>
    </xdr:sp>
    <xdr:clientData/>
  </xdr:twoCellAnchor>
  <xdr:twoCellAnchor>
    <xdr:from>
      <xdr:col>8</xdr:col>
      <xdr:colOff>476250</xdr:colOff>
      <xdr:row>11</xdr:row>
      <xdr:rowOff>200025</xdr:rowOff>
    </xdr:from>
    <xdr:to>
      <xdr:col>9</xdr:col>
      <xdr:colOff>247650</xdr:colOff>
      <xdr:row>13</xdr:row>
      <xdr:rowOff>123825</xdr:rowOff>
    </xdr:to>
    <xdr:sp macro="" textlink="$N$8">
      <xdr:nvSpPr>
        <xdr:cNvPr id="10" name="テキスト ボックス 9"/>
        <xdr:cNvSpPr txBox="1"/>
      </xdr:nvSpPr>
      <xdr:spPr>
        <a:xfrm>
          <a:off x="5962650" y="2819400"/>
          <a:ext cx="457200" cy="400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fld id="{8F35EF89-E71C-41DF-845D-B3B9DE9E802B}" type="TxLink">
            <a:rPr kumimoji="1" lang="en-US" altLang="en-US" sz="1800" b="0" i="0" u="none" strike="noStrike">
              <a:solidFill>
                <a:srgbClr val="000000"/>
              </a:solidFill>
              <a:latin typeface="游ゴシック"/>
              <a:ea typeface="游ゴシック"/>
            </a:rPr>
            <a:pPr/>
            <a:t> </a:t>
          </a:fld>
          <a:endParaRPr kumimoji="1" lang="ja-JP" altLang="en-US" sz="1800"/>
        </a:p>
      </xdr:txBody>
    </xdr:sp>
    <xdr:clientData/>
  </xdr:twoCellAnchor>
  <xdr:twoCellAnchor>
    <xdr:from>
      <xdr:col>8</xdr:col>
      <xdr:colOff>466725</xdr:colOff>
      <xdr:row>12</xdr:row>
      <xdr:rowOff>0</xdr:rowOff>
    </xdr:from>
    <xdr:to>
      <xdr:col>9</xdr:col>
      <xdr:colOff>371475</xdr:colOff>
      <xdr:row>14</xdr:row>
      <xdr:rowOff>38100</xdr:rowOff>
    </xdr:to>
    <xdr:sp macro="" textlink="$O$8">
      <xdr:nvSpPr>
        <xdr:cNvPr id="11" name="テキスト ボックス 10"/>
        <xdr:cNvSpPr txBox="1"/>
      </xdr:nvSpPr>
      <xdr:spPr>
        <a:xfrm>
          <a:off x="5953125" y="2857500"/>
          <a:ext cx="590550" cy="5143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fld id="{A396E466-A6C3-4FAA-8250-1F1671311F3D}" type="TxLink">
            <a:rPr kumimoji="1" lang="en-US" altLang="en-US" sz="1800" b="0" i="0" u="none" strike="noStrike">
              <a:solidFill>
                <a:srgbClr val="000000"/>
              </a:solidFill>
              <a:latin typeface="游ゴシック"/>
              <a:ea typeface="游ゴシック"/>
            </a:rPr>
            <a:pPr/>
            <a:t> </a:t>
          </a:fld>
          <a:endParaRPr kumimoji="1" lang="ja-JP" altLang="en-US" sz="1800"/>
        </a:p>
      </xdr:txBody>
    </xdr:sp>
    <xdr:clientData/>
  </xdr:twoCellAnchor>
  <xdr:twoCellAnchor>
    <xdr:from>
      <xdr:col>7</xdr:col>
      <xdr:colOff>304799</xdr:colOff>
      <xdr:row>12</xdr:row>
      <xdr:rowOff>76200</xdr:rowOff>
    </xdr:from>
    <xdr:to>
      <xdr:col>8</xdr:col>
      <xdr:colOff>619124</xdr:colOff>
      <xdr:row>13</xdr:row>
      <xdr:rowOff>104775</xdr:rowOff>
    </xdr:to>
    <xdr:sp macro="" textlink="$P$8">
      <xdr:nvSpPr>
        <xdr:cNvPr id="12" name="テキスト ボックス 11"/>
        <xdr:cNvSpPr txBox="1"/>
      </xdr:nvSpPr>
      <xdr:spPr>
        <a:xfrm>
          <a:off x="5105399" y="2933700"/>
          <a:ext cx="1000125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fld id="{63E85E1A-C6D7-4F9C-B0BC-EB526F36258D}" type="TxLink">
            <a:rPr kumimoji="1" lang="ja-JP" altLang="en-US" sz="1100" b="0" i="0" u="none" strike="noStrike">
              <a:solidFill>
                <a:srgbClr val="000000"/>
              </a:solidFill>
              <a:latin typeface="游ゴシック"/>
              <a:ea typeface="游ゴシック"/>
            </a:rPr>
            <a:pPr/>
            <a:t> </a:t>
          </a:fld>
          <a:endParaRPr kumimoji="1" lang="ja-JP" altLang="en-US" sz="1100"/>
        </a:p>
      </xdr:txBody>
    </xdr:sp>
    <xdr:clientData/>
  </xdr:twoCellAnchor>
  <xdr:twoCellAnchor>
    <xdr:from>
      <xdr:col>1</xdr:col>
      <xdr:colOff>438150</xdr:colOff>
      <xdr:row>13</xdr:row>
      <xdr:rowOff>180975</xdr:rowOff>
    </xdr:from>
    <xdr:to>
      <xdr:col>9</xdr:col>
      <xdr:colOff>247650</xdr:colOff>
      <xdr:row>14</xdr:row>
      <xdr:rowOff>209550</xdr:rowOff>
    </xdr:to>
    <xdr:sp macro="" textlink="$Q$8">
      <xdr:nvSpPr>
        <xdr:cNvPr id="13" name="テキスト ボックス 12"/>
        <xdr:cNvSpPr txBox="1"/>
      </xdr:nvSpPr>
      <xdr:spPr>
        <a:xfrm>
          <a:off x="1123950" y="3276600"/>
          <a:ext cx="5295900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fld id="{8E911BBC-3361-492C-8946-D6A245D8BABE}" type="TxLink">
            <a:rPr kumimoji="1" lang="ja-JP" altLang="en-US" sz="1100" b="0" i="0" u="none" strike="noStrike">
              <a:solidFill>
                <a:srgbClr val="000000"/>
              </a:solidFill>
              <a:latin typeface="游ゴシック"/>
              <a:ea typeface="游ゴシック"/>
            </a:rPr>
            <a:pPr/>
            <a:t> </a:t>
          </a:fld>
          <a:endParaRPr kumimoji="1" lang="ja-JP" altLang="en-US" sz="1100"/>
        </a:p>
      </xdr:txBody>
    </xdr:sp>
    <xdr:clientData/>
  </xdr:twoCellAnchor>
  <xdr:twoCellAnchor>
    <xdr:from>
      <xdr:col>2</xdr:col>
      <xdr:colOff>657225</xdr:colOff>
      <xdr:row>15</xdr:row>
      <xdr:rowOff>9525</xdr:rowOff>
    </xdr:from>
    <xdr:to>
      <xdr:col>7</xdr:col>
      <xdr:colOff>371475</xdr:colOff>
      <xdr:row>16</xdr:row>
      <xdr:rowOff>38100</xdr:rowOff>
    </xdr:to>
    <xdr:sp macro="" textlink="$N$9">
      <xdr:nvSpPr>
        <xdr:cNvPr id="14" name="テキスト ボックス 13"/>
        <xdr:cNvSpPr txBox="1"/>
      </xdr:nvSpPr>
      <xdr:spPr>
        <a:xfrm>
          <a:off x="2028825" y="3581400"/>
          <a:ext cx="3143250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fld id="{1C60826E-5978-4BA2-B80E-44BE93BD30F5}" type="TxLink">
            <a:rPr kumimoji="1" lang="en-US" altLang="en-US" sz="1100" b="0" i="0" u="none" strike="noStrike">
              <a:solidFill>
                <a:srgbClr val="000000"/>
              </a:solidFill>
              <a:latin typeface="游ゴシック"/>
              <a:ea typeface="游ゴシック"/>
            </a:rPr>
            <a:pPr/>
            <a:t>                　     </a:t>
          </a:fld>
          <a:endParaRPr kumimoji="1" lang="ja-JP" altLang="en-US" sz="1100"/>
        </a:p>
      </xdr:txBody>
    </xdr:sp>
    <xdr:clientData/>
  </xdr:twoCellAnchor>
  <xdr:twoCellAnchor>
    <xdr:from>
      <xdr:col>2</xdr:col>
      <xdr:colOff>342900</xdr:colOff>
      <xdr:row>21</xdr:row>
      <xdr:rowOff>76200</xdr:rowOff>
    </xdr:from>
    <xdr:to>
      <xdr:col>9</xdr:col>
      <xdr:colOff>209549</xdr:colOff>
      <xdr:row>22</xdr:row>
      <xdr:rowOff>104775</xdr:rowOff>
    </xdr:to>
    <xdr:sp macro="" textlink="$M$14">
      <xdr:nvSpPr>
        <xdr:cNvPr id="15" name="テキスト ボックス 14"/>
        <xdr:cNvSpPr txBox="1"/>
      </xdr:nvSpPr>
      <xdr:spPr>
        <a:xfrm>
          <a:off x="1714500" y="5076825"/>
          <a:ext cx="4667249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fld id="{A8978998-0DDF-4764-B74A-E64C5E5B03E2}" type="TxLink">
            <a:rPr kumimoji="1" lang="ja-JP" altLang="en-US" sz="1100" b="0" i="0" u="none" strike="noStrike">
              <a:solidFill>
                <a:srgbClr val="000000"/>
              </a:solidFill>
              <a:latin typeface="游ゴシック"/>
              <a:ea typeface="游ゴシック"/>
            </a:rPr>
            <a:pPr/>
            <a:t> </a:t>
          </a:fld>
          <a:endParaRPr kumimoji="1" lang="ja-JP" altLang="en-US" sz="1100"/>
        </a:p>
      </xdr:txBody>
    </xdr:sp>
    <xdr:clientData/>
  </xdr:twoCellAnchor>
  <xdr:twoCellAnchor>
    <xdr:from>
      <xdr:col>2</xdr:col>
      <xdr:colOff>161925</xdr:colOff>
      <xdr:row>22</xdr:row>
      <xdr:rowOff>85725</xdr:rowOff>
    </xdr:from>
    <xdr:to>
      <xdr:col>4</xdr:col>
      <xdr:colOff>161925</xdr:colOff>
      <xdr:row>23</xdr:row>
      <xdr:rowOff>114300</xdr:rowOff>
    </xdr:to>
    <xdr:sp macro="" textlink="$N$15">
      <xdr:nvSpPr>
        <xdr:cNvPr id="16" name="テキスト ボックス 15"/>
        <xdr:cNvSpPr txBox="1"/>
      </xdr:nvSpPr>
      <xdr:spPr>
        <a:xfrm>
          <a:off x="1533525" y="5324475"/>
          <a:ext cx="1371600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fld id="{E533AF08-D7E1-436A-BC02-A5E7C530C75F}" type="TxLink">
            <a:rPr kumimoji="1" lang="en-US" altLang="en-US" sz="1100" b="0" i="0" u="none" strike="noStrike">
              <a:solidFill>
                <a:srgbClr val="000000"/>
              </a:solidFill>
              <a:latin typeface="游ゴシック"/>
              <a:ea typeface="游ゴシック"/>
            </a:rPr>
            <a:pPr/>
            <a:t>　</a:t>
          </a:fld>
          <a:endParaRPr kumimoji="1" lang="ja-JP" altLang="en-US" sz="1100"/>
        </a:p>
      </xdr:txBody>
    </xdr:sp>
    <xdr:clientData/>
  </xdr:twoCellAnchor>
  <xdr:twoCellAnchor>
    <xdr:from>
      <xdr:col>2</xdr:col>
      <xdr:colOff>104774</xdr:colOff>
      <xdr:row>23</xdr:row>
      <xdr:rowOff>95250</xdr:rowOff>
    </xdr:from>
    <xdr:to>
      <xdr:col>9</xdr:col>
      <xdr:colOff>57149</xdr:colOff>
      <xdr:row>24</xdr:row>
      <xdr:rowOff>123825</xdr:rowOff>
    </xdr:to>
    <xdr:sp macro="" textlink="$M$16">
      <xdr:nvSpPr>
        <xdr:cNvPr id="17" name="テキスト ボックス 16"/>
        <xdr:cNvSpPr txBox="1"/>
      </xdr:nvSpPr>
      <xdr:spPr>
        <a:xfrm>
          <a:off x="1476374" y="5572125"/>
          <a:ext cx="4752975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fld id="{4D63E437-DB2A-449C-BEB5-AD62BECF566D}" type="TxLink">
            <a:rPr kumimoji="1" lang="ja-JP" altLang="en-US" sz="1100" b="0" i="0" u="none" strike="noStrike">
              <a:solidFill>
                <a:srgbClr val="000000"/>
              </a:solidFill>
              <a:latin typeface="游ゴシック"/>
              <a:ea typeface="游ゴシック"/>
            </a:rPr>
            <a:pPr/>
            <a:t> </a:t>
          </a:fld>
          <a:endParaRPr kumimoji="1" lang="ja-JP" altLang="en-US" sz="1100"/>
        </a:p>
      </xdr:txBody>
    </xdr:sp>
    <xdr:clientData/>
  </xdr:twoCellAnchor>
  <xdr:twoCellAnchor>
    <xdr:from>
      <xdr:col>1</xdr:col>
      <xdr:colOff>561975</xdr:colOff>
      <xdr:row>24</xdr:row>
      <xdr:rowOff>114300</xdr:rowOff>
    </xdr:from>
    <xdr:to>
      <xdr:col>5</xdr:col>
      <xdr:colOff>200025</xdr:colOff>
      <xdr:row>25</xdr:row>
      <xdr:rowOff>142875</xdr:rowOff>
    </xdr:to>
    <xdr:sp macro="" textlink="$N$17">
      <xdr:nvSpPr>
        <xdr:cNvPr id="18" name="テキスト ボックス 17"/>
        <xdr:cNvSpPr txBox="1"/>
      </xdr:nvSpPr>
      <xdr:spPr>
        <a:xfrm>
          <a:off x="1247775" y="5829300"/>
          <a:ext cx="2381250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fld id="{F1BB39E0-B1B7-45B4-B971-D870BB4DB871}" type="TxLink">
            <a:rPr kumimoji="1" lang="en-US" altLang="en-US" sz="1100" b="0" i="0" u="none" strike="noStrike">
              <a:solidFill>
                <a:srgbClr val="000000"/>
              </a:solidFill>
              <a:latin typeface="游ゴシック"/>
              <a:ea typeface="游ゴシック"/>
            </a:rPr>
            <a:pPr/>
            <a:t> </a:t>
          </a:fld>
          <a:endParaRPr kumimoji="1" lang="ja-JP" altLang="en-US" sz="1100"/>
        </a:p>
      </xdr:txBody>
    </xdr:sp>
    <xdr:clientData/>
  </xdr:twoCellAnchor>
  <xdr:twoCellAnchor>
    <xdr:from>
      <xdr:col>5</xdr:col>
      <xdr:colOff>590550</xdr:colOff>
      <xdr:row>24</xdr:row>
      <xdr:rowOff>114300</xdr:rowOff>
    </xdr:from>
    <xdr:to>
      <xdr:col>9</xdr:col>
      <xdr:colOff>133350</xdr:colOff>
      <xdr:row>25</xdr:row>
      <xdr:rowOff>142875</xdr:rowOff>
    </xdr:to>
    <xdr:sp macro="" textlink="$N$18">
      <xdr:nvSpPr>
        <xdr:cNvPr id="19" name="テキスト ボックス 18"/>
        <xdr:cNvSpPr txBox="1"/>
      </xdr:nvSpPr>
      <xdr:spPr>
        <a:xfrm>
          <a:off x="4019550" y="5829300"/>
          <a:ext cx="2286000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fld id="{68CAE98D-40A1-42F0-9941-7FCC4C3842CA}" type="TxLink">
            <a:rPr kumimoji="1" lang="en-US" altLang="en-US" sz="1100" b="0" i="0" u="none" strike="noStrike">
              <a:solidFill>
                <a:srgbClr val="000000"/>
              </a:solidFill>
              <a:latin typeface="游ゴシック"/>
              <a:ea typeface="游ゴシック"/>
            </a:rPr>
            <a:pPr/>
            <a:t> </a:t>
          </a:fld>
          <a:endParaRPr kumimoji="1" lang="ja-JP" altLang="en-US" sz="1100"/>
        </a:p>
      </xdr:txBody>
    </xdr:sp>
    <xdr:clientData/>
  </xdr:twoCellAnchor>
  <xdr:twoCellAnchor>
    <xdr:from>
      <xdr:col>1</xdr:col>
      <xdr:colOff>419100</xdr:colOff>
      <xdr:row>25</xdr:row>
      <xdr:rowOff>57150</xdr:rowOff>
    </xdr:from>
    <xdr:to>
      <xdr:col>3</xdr:col>
      <xdr:colOff>590550</xdr:colOff>
      <xdr:row>26</xdr:row>
      <xdr:rowOff>85725</xdr:rowOff>
    </xdr:to>
    <xdr:sp macro="" textlink="$M$3">
      <xdr:nvSpPr>
        <xdr:cNvPr id="20" name="テキスト ボックス 19"/>
        <xdr:cNvSpPr txBox="1"/>
      </xdr:nvSpPr>
      <xdr:spPr>
        <a:xfrm>
          <a:off x="1104900" y="6010275"/>
          <a:ext cx="1543050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962C49FA-C52E-4F15-AE95-8683A588EEE6}" type="TxLink">
            <a:rPr kumimoji="1" lang="en-US" altLang="en-US" sz="1100" b="0" i="0" u="none" strike="noStrike">
              <a:solidFill>
                <a:srgbClr val="000000"/>
              </a:solidFill>
              <a:latin typeface="游ゴシック"/>
              <a:ea typeface="游ゴシック"/>
            </a:rPr>
            <a:pPr/>
            <a:t> </a:t>
          </a:fld>
          <a:endParaRPr kumimoji="1" lang="ja-JP" altLang="en-US" sz="1100"/>
        </a:p>
      </xdr:txBody>
    </xdr:sp>
    <xdr:clientData/>
  </xdr:twoCellAnchor>
  <xdr:twoCellAnchor>
    <xdr:from>
      <xdr:col>1</xdr:col>
      <xdr:colOff>190500</xdr:colOff>
      <xdr:row>52</xdr:row>
      <xdr:rowOff>104775</xdr:rowOff>
    </xdr:from>
    <xdr:to>
      <xdr:col>1</xdr:col>
      <xdr:colOff>552450</xdr:colOff>
      <xdr:row>53</xdr:row>
      <xdr:rowOff>133350</xdr:rowOff>
    </xdr:to>
    <xdr:sp macro="" textlink="$N$21">
      <xdr:nvSpPr>
        <xdr:cNvPr id="21" name="テキスト ボックス 20"/>
        <xdr:cNvSpPr txBox="1"/>
      </xdr:nvSpPr>
      <xdr:spPr>
        <a:xfrm>
          <a:off x="876300" y="12487275"/>
          <a:ext cx="361950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fld id="{BE35F3A1-37FD-4B64-ABB6-D93C07A59230}" type="TxLink">
            <a:rPr kumimoji="1" lang="en-US" altLang="en-US" sz="1100" b="0" i="0" u="none" strike="noStrike">
              <a:solidFill>
                <a:srgbClr val="000000"/>
              </a:solidFill>
              <a:latin typeface="游ゴシック"/>
              <a:ea typeface="游ゴシック"/>
            </a:rPr>
            <a:pPr/>
            <a:t> </a:t>
          </a:fld>
          <a:endParaRPr kumimoji="1" lang="ja-JP" altLang="en-US" sz="1100"/>
        </a:p>
      </xdr:txBody>
    </xdr:sp>
    <xdr:clientData/>
  </xdr:twoCellAnchor>
  <xdr:twoCellAnchor>
    <xdr:from>
      <xdr:col>1</xdr:col>
      <xdr:colOff>200025</xdr:colOff>
      <xdr:row>53</xdr:row>
      <xdr:rowOff>76200</xdr:rowOff>
    </xdr:from>
    <xdr:to>
      <xdr:col>1</xdr:col>
      <xdr:colOff>561975</xdr:colOff>
      <xdr:row>54</xdr:row>
      <xdr:rowOff>104775</xdr:rowOff>
    </xdr:to>
    <xdr:sp macro="" textlink="$N$22">
      <xdr:nvSpPr>
        <xdr:cNvPr id="22" name="テキスト ボックス 21"/>
        <xdr:cNvSpPr txBox="1"/>
      </xdr:nvSpPr>
      <xdr:spPr>
        <a:xfrm>
          <a:off x="885825" y="12696825"/>
          <a:ext cx="361950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fld id="{AA83376D-98B2-4ACE-AEDF-84B7A3E0DCE4}" type="TxLink">
            <a:rPr kumimoji="1" lang="en-US" altLang="en-US" sz="1100" b="0" i="0" u="none" strike="noStrike">
              <a:solidFill>
                <a:srgbClr val="000000"/>
              </a:solidFill>
              <a:latin typeface="游ゴシック"/>
              <a:ea typeface="游ゴシック"/>
            </a:rPr>
            <a:pPr/>
            <a:t> </a:t>
          </a:fld>
          <a:endParaRPr kumimoji="1" lang="ja-JP" altLang="en-US" sz="1100"/>
        </a:p>
      </xdr:txBody>
    </xdr:sp>
    <xdr:clientData/>
  </xdr:twoCellAnchor>
  <xdr:twoCellAnchor>
    <xdr:from>
      <xdr:col>4</xdr:col>
      <xdr:colOff>476250</xdr:colOff>
      <xdr:row>12</xdr:row>
      <xdr:rowOff>66675</xdr:rowOff>
    </xdr:from>
    <xdr:to>
      <xdr:col>5</xdr:col>
      <xdr:colOff>295275</xdr:colOff>
      <xdr:row>13</xdr:row>
      <xdr:rowOff>95250</xdr:rowOff>
    </xdr:to>
    <xdr:sp macro="" textlink="">
      <xdr:nvSpPr>
        <xdr:cNvPr id="23" name="テキスト ボックス 22"/>
        <xdr:cNvSpPr txBox="1"/>
      </xdr:nvSpPr>
      <xdr:spPr>
        <a:xfrm>
          <a:off x="3219450" y="2924175"/>
          <a:ext cx="504825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kumimoji="1" lang="ja-JP" altLang="en-US" sz="1100" b="0" i="0" u="none" strike="noStrike">
              <a:solidFill>
                <a:srgbClr val="000000"/>
              </a:solidFill>
              <a:latin typeface="游ゴシック"/>
              <a:ea typeface="游ゴシック"/>
            </a:rPr>
            <a:t>北海</a:t>
          </a:r>
        </a:p>
      </xdr:txBody>
    </xdr:sp>
    <xdr:clientData/>
  </xdr:twoCellAnchor>
  <xdr:twoCellAnchor editAs="oneCell">
    <xdr:from>
      <xdr:col>0</xdr:col>
      <xdr:colOff>76201</xdr:colOff>
      <xdr:row>41</xdr:row>
      <xdr:rowOff>171450</xdr:rowOff>
    </xdr:from>
    <xdr:to>
      <xdr:col>9</xdr:col>
      <xdr:colOff>521641</xdr:colOff>
      <xdr:row>81</xdr:row>
      <xdr:rowOff>219076</xdr:rowOff>
    </xdr:to>
    <xdr:pic>
      <xdr:nvPicPr>
        <xdr:cNvPr id="24" name="図 23"/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616" t="2557" r="3715" b="2652"/>
        <a:stretch/>
      </xdr:blipFill>
      <xdr:spPr>
        <a:xfrm>
          <a:off x="76201" y="9934575"/>
          <a:ext cx="6617640" cy="9572626"/>
        </a:xfrm>
        <a:prstGeom prst="rect">
          <a:avLst/>
        </a:prstGeom>
      </xdr:spPr>
    </xdr:pic>
    <xdr:clientData/>
  </xdr:twoCellAnchor>
  <xdr:twoCellAnchor>
    <xdr:from>
      <xdr:col>6</xdr:col>
      <xdr:colOff>47625</xdr:colOff>
      <xdr:row>12</xdr:row>
      <xdr:rowOff>47625</xdr:rowOff>
    </xdr:from>
    <xdr:to>
      <xdr:col>6</xdr:col>
      <xdr:colOff>238125</xdr:colOff>
      <xdr:row>13</xdr:row>
      <xdr:rowOff>0</xdr:rowOff>
    </xdr:to>
    <xdr:sp macro="" textlink="">
      <xdr:nvSpPr>
        <xdr:cNvPr id="25" name="楕円 24"/>
        <xdr:cNvSpPr/>
      </xdr:nvSpPr>
      <xdr:spPr>
        <a:xfrm>
          <a:off x="4162425" y="2905125"/>
          <a:ext cx="190500" cy="190500"/>
        </a:xfrm>
        <a:prstGeom prst="ellipse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400050</xdr:colOff>
      <xdr:row>4</xdr:row>
      <xdr:rowOff>190500</xdr:rowOff>
    </xdr:from>
    <xdr:to>
      <xdr:col>7</xdr:col>
      <xdr:colOff>171450</xdr:colOff>
      <xdr:row>6</xdr:row>
      <xdr:rowOff>114300</xdr:rowOff>
    </xdr:to>
    <xdr:sp macro="" textlink="$N$19">
      <xdr:nvSpPr>
        <xdr:cNvPr id="26" name="テキスト ボックス 25"/>
        <xdr:cNvSpPr txBox="1"/>
      </xdr:nvSpPr>
      <xdr:spPr>
        <a:xfrm>
          <a:off x="4514850" y="1143000"/>
          <a:ext cx="457200" cy="400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fld id="{3396AB75-BE6B-4A48-8239-064D5F693872}" type="TxLink">
            <a:rPr kumimoji="1" lang="en-US" altLang="en-US" sz="2400" b="1" i="0" u="none" strike="noStrike">
              <a:solidFill>
                <a:srgbClr val="000000"/>
              </a:solidFill>
              <a:latin typeface="游ゴシック"/>
              <a:ea typeface="游ゴシック"/>
            </a:rPr>
            <a:pPr/>
            <a:t> </a:t>
          </a:fld>
          <a:endParaRPr kumimoji="1" lang="ja-JP" altLang="en-US" sz="2400" b="1"/>
        </a:p>
      </xdr:txBody>
    </xdr:sp>
    <xdr:clientData/>
  </xdr:twoCellAnchor>
  <xdr:twoCellAnchor>
    <xdr:from>
      <xdr:col>0</xdr:col>
      <xdr:colOff>76199</xdr:colOff>
      <xdr:row>18</xdr:row>
      <xdr:rowOff>104774</xdr:rowOff>
    </xdr:from>
    <xdr:to>
      <xdr:col>0</xdr:col>
      <xdr:colOff>561974</xdr:colOff>
      <xdr:row>20</xdr:row>
      <xdr:rowOff>76200</xdr:rowOff>
    </xdr:to>
    <xdr:sp macro="" textlink="$N$12">
      <xdr:nvSpPr>
        <xdr:cNvPr id="27" name="テキスト ボックス 26"/>
        <xdr:cNvSpPr txBox="1"/>
      </xdr:nvSpPr>
      <xdr:spPr>
        <a:xfrm>
          <a:off x="76199" y="4391024"/>
          <a:ext cx="485775" cy="4476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fld id="{8FAE5A3A-A13D-41C1-8E8F-A92215EEBBA2}" type="TxLink">
            <a:rPr kumimoji="1" lang="en-US" altLang="en-US" sz="2600" b="0" i="0" u="none" strike="noStrike">
              <a:solidFill>
                <a:srgbClr val="000000"/>
              </a:solidFill>
              <a:latin typeface="游ゴシック"/>
              <a:ea typeface="游ゴシック"/>
            </a:rPr>
            <a:pPr/>
            <a:t> </a:t>
          </a:fld>
          <a:endParaRPr kumimoji="1" lang="ja-JP" altLang="en-US" sz="2600" b="1"/>
        </a:p>
      </xdr:txBody>
    </xdr:sp>
    <xdr:clientData/>
  </xdr:twoCellAnchor>
  <xdr:twoCellAnchor>
    <xdr:from>
      <xdr:col>0</xdr:col>
      <xdr:colOff>76200</xdr:colOff>
      <xdr:row>17</xdr:row>
      <xdr:rowOff>85725</xdr:rowOff>
    </xdr:from>
    <xdr:to>
      <xdr:col>0</xdr:col>
      <xdr:colOff>561975</xdr:colOff>
      <xdr:row>19</xdr:row>
      <xdr:rowOff>57151</xdr:rowOff>
    </xdr:to>
    <xdr:sp macro="" textlink="$O$12">
      <xdr:nvSpPr>
        <xdr:cNvPr id="28" name="テキスト ボックス 27"/>
        <xdr:cNvSpPr txBox="1"/>
      </xdr:nvSpPr>
      <xdr:spPr>
        <a:xfrm>
          <a:off x="76200" y="4133850"/>
          <a:ext cx="485775" cy="4476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fld id="{C17FF6D5-B583-433B-8DC6-58D14DBE4207}" type="TxLink">
            <a:rPr kumimoji="1" lang="en-US" altLang="en-US" sz="2600" b="0" i="0" u="none" strike="noStrike">
              <a:solidFill>
                <a:srgbClr val="000000"/>
              </a:solidFill>
              <a:latin typeface="游ゴシック"/>
              <a:ea typeface="游ゴシック"/>
            </a:rPr>
            <a:pPr/>
            <a:t>○</a:t>
          </a:fld>
          <a:endParaRPr kumimoji="1" lang="ja-JP" altLang="en-US" sz="2600" b="1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J1:Q15"/>
  <sheetViews>
    <sheetView workbookViewId="0">
      <selection activeCell="L18" sqref="L18"/>
    </sheetView>
  </sheetViews>
  <sheetFormatPr defaultRowHeight="18.75"/>
  <cols>
    <col min="10" max="10" width="9" customWidth="1"/>
    <col min="11" max="11" width="8.125" customWidth="1"/>
    <col min="12" max="12" width="13" customWidth="1"/>
    <col min="13" max="13" width="18" customWidth="1"/>
    <col min="14" max="14" width="16.125" customWidth="1"/>
    <col min="15" max="15" width="10.375" customWidth="1"/>
    <col min="16" max="16" width="9.375" bestFit="1" customWidth="1"/>
  </cols>
  <sheetData>
    <row r="1" spans="10:17">
      <c r="L1" s="11" t="s">
        <v>16</v>
      </c>
    </row>
    <row r="2" spans="10:17">
      <c r="L2" s="6" t="s">
        <v>0</v>
      </c>
      <c r="M2" s="7">
        <v>45602</v>
      </c>
      <c r="N2" s="7">
        <v>45604</v>
      </c>
    </row>
    <row r="3" spans="10:17">
      <c r="L3" s="6" t="s">
        <v>12</v>
      </c>
      <c r="M3" s="7"/>
    </row>
    <row r="4" spans="10:17">
      <c r="L4" s="6" t="s">
        <v>6</v>
      </c>
      <c r="M4" s="8"/>
    </row>
    <row r="5" spans="10:17">
      <c r="L5" s="6" t="s">
        <v>1</v>
      </c>
      <c r="M5" s="8"/>
    </row>
    <row r="6" spans="10:17">
      <c r="L6" s="6" t="s">
        <v>2</v>
      </c>
      <c r="M6" s="14"/>
      <c r="N6" t="str">
        <f>IF(OR(M3="",M6=""),"",DATEDIF(M6,M3,"y"))</f>
        <v/>
      </c>
      <c r="O6" s="10">
        <f>M6</f>
        <v>0</v>
      </c>
    </row>
    <row r="7" spans="10:17">
      <c r="L7" s="6" t="s">
        <v>4</v>
      </c>
      <c r="M7" s="8"/>
      <c r="N7" t="str">
        <f>CONCATENATE(LEFT(M7,3),"　　　",RIGHT(M7,4))</f>
        <v>　　　</v>
      </c>
    </row>
    <row r="8" spans="10:17">
      <c r="L8" s="6" t="s">
        <v>5</v>
      </c>
      <c r="M8" s="8"/>
      <c r="N8" s="3" t="str">
        <f>IF(IFERROR(FIND("市",$M$8,2),0)=0,"","○")</f>
        <v/>
      </c>
      <c r="O8" s="1" t="str">
        <f>IF(IFERROR(FIND("郡",$M$8,2),0)=0,"","○")</f>
        <v/>
      </c>
      <c r="P8" s="1" t="str">
        <f>IF(M8="","",IF(N8="○",LEFT(M8,FIND("市",M8,1)-1),LEFT(M8,FIND("郡",M8,1)-1)))</f>
        <v/>
      </c>
      <c r="Q8" t="str">
        <f>IF(M8="","",IF(N8="○",MID(M8,FIND("市",M8,1)+1,LEN(M8)),MID(M8,FIND("郡",M8,1)+1,LEN(M8))))</f>
        <v/>
      </c>
    </row>
    <row r="9" spans="10:17">
      <c r="L9" s="6" t="s">
        <v>3</v>
      </c>
      <c r="M9" s="8"/>
      <c r="N9" t="str">
        <f>CONCATENATE(LEFT(M9,3),"         ",MID(M9,5,4),"       　     ",RIGHT(M9,4))</f>
        <v xml:space="preserve">                　     </v>
      </c>
    </row>
    <row r="10" spans="10:17">
      <c r="K10" s="12"/>
      <c r="L10" s="23" t="s">
        <v>17</v>
      </c>
      <c r="M10" s="23"/>
      <c r="N10" s="12"/>
    </row>
    <row r="11" spans="10:17">
      <c r="L11" s="6" t="s">
        <v>7</v>
      </c>
      <c r="M11" s="8"/>
    </row>
    <row r="12" spans="10:17">
      <c r="L12" s="6" t="s">
        <v>8</v>
      </c>
      <c r="M12" s="8"/>
      <c r="N12" s="4" t="str">
        <f>CONCATENATE(LEFT(M12,3),"　",RIGHT(M12,4))</f>
        <v>　</v>
      </c>
    </row>
    <row r="13" spans="10:17">
      <c r="L13" s="6" t="s">
        <v>9</v>
      </c>
      <c r="M13" s="8"/>
    </row>
    <row r="14" spans="10:17">
      <c r="L14" s="6" t="s">
        <v>10</v>
      </c>
      <c r="M14" s="8"/>
      <c r="N14" t="str">
        <f>SUBSTITUTE(M14,"-","     　      ")</f>
        <v/>
      </c>
    </row>
    <row r="15" spans="10:17">
      <c r="L15" s="6" t="s">
        <v>11</v>
      </c>
      <c r="M15" s="8"/>
      <c r="N15" t="str">
        <f>SUBSTITUTE(M15,"-","       　    ")</f>
        <v/>
      </c>
    </row>
  </sheetData>
  <mergeCells count="1">
    <mergeCell ref="L10:M10"/>
  </mergeCells>
  <phoneticPr fontId="1"/>
  <conditionalFormatting sqref="M2:M7">
    <cfRule type="cellIs" dxfId="39" priority="7" operator="equal">
      <formula>""</formula>
    </cfRule>
  </conditionalFormatting>
  <conditionalFormatting sqref="M11:M14">
    <cfRule type="cellIs" dxfId="38" priority="6" operator="equal">
      <formula>""</formula>
    </cfRule>
  </conditionalFormatting>
  <conditionalFormatting sqref="M15">
    <cfRule type="cellIs" dxfId="37" priority="5" operator="equal">
      <formula>""</formula>
    </cfRule>
  </conditionalFormatting>
  <conditionalFormatting sqref="N2">
    <cfRule type="cellIs" dxfId="36" priority="3" operator="equal">
      <formula>""</formula>
    </cfRule>
  </conditionalFormatting>
  <conditionalFormatting sqref="O6">
    <cfRule type="cellIs" dxfId="35" priority="2" operator="equal">
      <formula>""</formula>
    </cfRule>
  </conditionalFormatting>
  <conditionalFormatting sqref="M8:M9">
    <cfRule type="cellIs" dxfId="34" priority="1" operator="equal">
      <formula>""</formula>
    </cfRule>
  </conditionalFormatting>
  <dataValidations count="1">
    <dataValidation imeMode="fullKatakana" allowBlank="1" showInputMessage="1" showErrorMessage="1" sqref="M4"/>
  </dataValidations>
  <printOptions horizontalCentered="1" verticalCentered="1"/>
  <pageMargins left="0.39370078740157483" right="7.874015748031496E-2" top="0.74803149606299213" bottom="0.35433070866141736" header="0" footer="0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J1:Q19"/>
  <sheetViews>
    <sheetView topLeftCell="A13" workbookViewId="0">
      <selection activeCell="M13" sqref="M13"/>
    </sheetView>
  </sheetViews>
  <sheetFormatPr defaultRowHeight="18.75"/>
  <cols>
    <col min="11" max="11" width="8.125" customWidth="1"/>
    <col min="12" max="12" width="13" customWidth="1"/>
    <col min="13" max="13" width="18" customWidth="1"/>
    <col min="14" max="14" width="16.125" customWidth="1"/>
    <col min="15" max="15" width="10.375" customWidth="1"/>
    <col min="16" max="16" width="9.375" bestFit="1" customWidth="1"/>
  </cols>
  <sheetData>
    <row r="1" spans="10:17">
      <c r="L1" s="11" t="s">
        <v>16</v>
      </c>
    </row>
    <row r="2" spans="10:17">
      <c r="L2" s="6" t="s">
        <v>0</v>
      </c>
      <c r="M2" s="7">
        <v>45605</v>
      </c>
      <c r="N2" s="7">
        <v>45606</v>
      </c>
    </row>
    <row r="3" spans="10:17">
      <c r="L3" s="6" t="s">
        <v>12</v>
      </c>
      <c r="M3" s="7"/>
    </row>
    <row r="4" spans="10:17">
      <c r="L4" s="6" t="s">
        <v>6</v>
      </c>
      <c r="M4" s="15"/>
    </row>
    <row r="5" spans="10:17">
      <c r="L5" s="6" t="s">
        <v>1</v>
      </c>
      <c r="M5" s="15"/>
    </row>
    <row r="6" spans="10:17">
      <c r="L6" s="6" t="s">
        <v>2</v>
      </c>
      <c r="M6" s="14"/>
      <c r="N6" t="str">
        <f>IF(OR(M3="",M6=""),"",DATEDIF(M6,M3,"y"))</f>
        <v/>
      </c>
      <c r="O6" s="13">
        <f>M6</f>
        <v>0</v>
      </c>
    </row>
    <row r="7" spans="10:17">
      <c r="L7" s="6" t="s">
        <v>4</v>
      </c>
      <c r="M7" s="8"/>
      <c r="N7" t="str">
        <f>CONCATENATE(LEFT(M7,3),"　　　",RIGHT(M7,4))</f>
        <v>　　　</v>
      </c>
    </row>
    <row r="8" spans="10:17">
      <c r="L8" s="6" t="s">
        <v>5</v>
      </c>
      <c r="M8" s="8"/>
      <c r="N8" s="3" t="str">
        <f>IF(IFERROR(FIND("市",$M$8,2),0)=0,"","○")</f>
        <v/>
      </c>
      <c r="O8" s="1" t="str">
        <f>IF(IFERROR(FIND("郡",$M$8,2),0)=0,"","○")</f>
        <v/>
      </c>
      <c r="P8" s="1" t="str">
        <f>IF(M8="","",IF(N8="○",LEFT(M8,FIND("市",M8,1)-1),LEFT(M8,FIND("郡",M8,1)-1)))</f>
        <v/>
      </c>
      <c r="Q8" t="str">
        <f>IF(M8="","",IF(N8="○",MID(M8,FIND("市",M8,1)+1,LEN(M8)),MID(M8,FIND("郡",M8,1)+1,LEN(M8))))</f>
        <v/>
      </c>
    </row>
    <row r="9" spans="10:17">
      <c r="L9" s="6" t="s">
        <v>3</v>
      </c>
      <c r="M9" s="8"/>
      <c r="N9" t="str">
        <f>CONCATENATE(LEFT(M9,3),"         ",MID(M9,5,4),"            ",RIGHT(M9,4))</f>
        <v xml:space="preserve">                     </v>
      </c>
    </row>
    <row r="10" spans="10:17">
      <c r="M10" s="5"/>
    </row>
    <row r="11" spans="10:17">
      <c r="L11" s="6" t="s">
        <v>13</v>
      </c>
      <c r="M11" s="11" t="str">
        <f>IF(L12="普通免許+小型車両系特別教育+実務経験","※申込書に運転業務経験の記入と事業主の証明が必要です","")</f>
        <v/>
      </c>
    </row>
    <row r="12" spans="10:17">
      <c r="L12" s="9"/>
      <c r="N12" s="1" t="str">
        <f>IF($L$12="大型特殊免許","✓","")</f>
        <v/>
      </c>
    </row>
    <row r="13" spans="10:17">
      <c r="N13" s="1" t="str">
        <f>IF($L$12="不整地運搬車","✓","")</f>
        <v/>
      </c>
    </row>
    <row r="14" spans="10:17">
      <c r="L14" s="23" t="s">
        <v>17</v>
      </c>
      <c r="M14" s="23"/>
      <c r="N14" s="1" t="str">
        <f>IF($L$12="普通免許+小型車両系特別教育+実務経験","✓","")</f>
        <v/>
      </c>
    </row>
    <row r="15" spans="10:17">
      <c r="L15" s="6" t="s">
        <v>7</v>
      </c>
      <c r="M15" s="8"/>
    </row>
    <row r="16" spans="10:17">
      <c r="L16" s="6" t="s">
        <v>8</v>
      </c>
      <c r="M16" s="8"/>
      <c r="N16" s="4" t="str">
        <f>CONCATENATE(LEFT(M16,3),"　",RIGHT(M16,4))</f>
        <v>　</v>
      </c>
    </row>
    <row r="17" spans="12:14">
      <c r="L17" s="6" t="s">
        <v>9</v>
      </c>
      <c r="M17" s="8"/>
    </row>
    <row r="18" spans="12:14">
      <c r="L18" s="6" t="s">
        <v>10</v>
      </c>
      <c r="M18" s="8"/>
      <c r="N18" t="str">
        <f>SUBSTITUTE(M18,"-","           ")</f>
        <v/>
      </c>
    </row>
    <row r="19" spans="12:14">
      <c r="L19" s="6" t="s">
        <v>11</v>
      </c>
      <c r="M19" s="8"/>
      <c r="N19" t="str">
        <f>SUBSTITUTE(M19,"-","           ")</f>
        <v/>
      </c>
    </row>
  </sheetData>
  <sheetProtection sheet="1" objects="1" scenarios="1"/>
  <mergeCells count="1">
    <mergeCell ref="L14:M14"/>
  </mergeCells>
  <phoneticPr fontId="1"/>
  <conditionalFormatting sqref="M2:M5 M7:M9">
    <cfRule type="cellIs" dxfId="33" priority="7" operator="equal">
      <formula>""</formula>
    </cfRule>
  </conditionalFormatting>
  <conditionalFormatting sqref="M15:M18">
    <cfRule type="cellIs" dxfId="32" priority="6" operator="equal">
      <formula>""</formula>
    </cfRule>
  </conditionalFormatting>
  <conditionalFormatting sqref="M19">
    <cfRule type="cellIs" dxfId="31" priority="5" operator="equal">
      <formula>""</formula>
    </cfRule>
  </conditionalFormatting>
  <conditionalFormatting sqref="L12">
    <cfRule type="cellIs" dxfId="30" priority="4" operator="equal">
      <formula>""</formula>
    </cfRule>
  </conditionalFormatting>
  <conditionalFormatting sqref="N2">
    <cfRule type="cellIs" dxfId="29" priority="3" operator="equal">
      <formula>""</formula>
    </cfRule>
  </conditionalFormatting>
  <conditionalFormatting sqref="O6">
    <cfRule type="cellIs" dxfId="28" priority="2" operator="equal">
      <formula>""</formula>
    </cfRule>
  </conditionalFormatting>
  <conditionalFormatting sqref="M6">
    <cfRule type="cellIs" dxfId="27" priority="1" operator="equal">
      <formula>""</formula>
    </cfRule>
  </conditionalFormatting>
  <dataValidations count="2">
    <dataValidation type="list" allowBlank="1" showInputMessage="1" showErrorMessage="1" sqref="L12">
      <formula1>"大型特殊免許,不整地運搬車,普通免許+小型車両系特別教育+実務経験"</formula1>
    </dataValidation>
    <dataValidation imeMode="fullKatakana" allowBlank="1" showInputMessage="1" showErrorMessage="1" sqref="M4"/>
  </dataValidations>
  <printOptions horizontalCentered="1" verticalCentered="1"/>
  <pageMargins left="0.39370078740157483" right="7.874015748031496E-2" top="0.74803149606299213" bottom="0.35433070866141736" header="0" footer="0"/>
  <pageSetup paperSize="9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J1:Q20"/>
  <sheetViews>
    <sheetView tabSelected="1" zoomScaleNormal="100" workbookViewId="0">
      <selection activeCell="K1" sqref="K1"/>
    </sheetView>
  </sheetViews>
  <sheetFormatPr defaultRowHeight="18.75"/>
  <cols>
    <col min="11" max="11" width="8.125" customWidth="1"/>
    <col min="12" max="12" width="13" customWidth="1"/>
    <col min="13" max="13" width="18" customWidth="1"/>
    <col min="14" max="14" width="16.125" customWidth="1"/>
    <col min="15" max="15" width="10.375" customWidth="1"/>
    <col min="16" max="16" width="9.375" bestFit="1" customWidth="1"/>
  </cols>
  <sheetData>
    <row r="1" spans="10:17">
      <c r="L1" s="11" t="s">
        <v>16</v>
      </c>
    </row>
    <row r="2" spans="10:17">
      <c r="L2" s="6" t="s">
        <v>0</v>
      </c>
      <c r="M2" s="7">
        <v>46006</v>
      </c>
      <c r="N2" s="7"/>
    </row>
    <row r="3" spans="10:17">
      <c r="L3" s="6" t="s">
        <v>12</v>
      </c>
      <c r="M3" s="7"/>
    </row>
    <row r="4" spans="10:17">
      <c r="L4" s="6" t="s">
        <v>6</v>
      </c>
      <c r="M4" s="15"/>
    </row>
    <row r="5" spans="10:17">
      <c r="L5" s="6" t="s">
        <v>1</v>
      </c>
      <c r="M5" s="15"/>
    </row>
    <row r="6" spans="10:17">
      <c r="L6" s="6" t="s">
        <v>2</v>
      </c>
      <c r="M6" s="14"/>
      <c r="N6" t="str">
        <f>IF(OR(M3="",M6=""),"",DATEDIF(M6,M3,"y"))</f>
        <v/>
      </c>
      <c r="O6" s="13">
        <f>M6</f>
        <v>0</v>
      </c>
    </row>
    <row r="7" spans="10:17">
      <c r="L7" s="6" t="s">
        <v>4</v>
      </c>
      <c r="M7" s="8"/>
      <c r="N7" t="str">
        <f>CONCATENATE(LEFT(M7,3),"　　　",RIGHT(M7,4))</f>
        <v>　　　</v>
      </c>
    </row>
    <row r="8" spans="10:17">
      <c r="L8" s="6" t="s">
        <v>5</v>
      </c>
      <c r="M8" s="8"/>
      <c r="N8" s="3" t="str">
        <f>IF(IFERROR(FIND("市",$M$8,2),0)=0,"","○")</f>
        <v/>
      </c>
      <c r="O8" s="1" t="str">
        <f>IF(IFERROR(FIND("郡",$M$8,2),0)=0,"","○")</f>
        <v/>
      </c>
      <c r="P8" s="1" t="str">
        <f>IF(M8="","",IF(N8="○",LEFT(M8,FIND("市",M8,1)-1),LEFT(M8,FIND("郡",M8,1)-1)))</f>
        <v/>
      </c>
      <c r="Q8" t="str">
        <f>IF(M8="","",IF(N8="○",MID(M8,FIND("市",M8,1)+1,LEN(M8)),MID(M8,FIND("郡",M8,1)+1,LEN(M8))))</f>
        <v/>
      </c>
    </row>
    <row r="9" spans="10:17">
      <c r="L9" s="6" t="s">
        <v>3</v>
      </c>
      <c r="M9" s="8"/>
      <c r="N9" t="str">
        <f>CONCATENATE(LEFT(M9,3),"         ",MID(M9,5,4),"            ",RIGHT(M9,4))</f>
        <v xml:space="preserve">                     </v>
      </c>
    </row>
    <row r="10" spans="10:17">
      <c r="M10" s="5"/>
    </row>
    <row r="11" spans="10:17">
      <c r="L11" s="6" t="s">
        <v>13</v>
      </c>
      <c r="M11" s="11" t="str">
        <f>IF(L12="普通免許+小型フォークリフト特別教育+実務経験","※申込書に運転業務経験の記入と事業主の証明が必要です","")</f>
        <v/>
      </c>
    </row>
    <row r="12" spans="10:17">
      <c r="L12" s="9"/>
      <c r="O12" t="str">
        <f>IF($L$12="大型特殊免許(限定無し)","✓","")</f>
        <v/>
      </c>
      <c r="P12" t="s">
        <v>14</v>
      </c>
      <c r="Q12" s="2" t="str">
        <f>IF(OR($L$12="大型特殊免許(限定無し)",$L$12="普通免許+小型フォークリフト特別教育+実務経験"),"○","")</f>
        <v/>
      </c>
    </row>
    <row r="13" spans="10:17">
      <c r="O13" t="str">
        <f>IF($L$12="普通免許+小型フォークリフト特別教育+実務経験","✓","")</f>
        <v/>
      </c>
      <c r="Q13" s="2"/>
    </row>
    <row r="14" spans="10:17">
      <c r="L14" s="23" t="s">
        <v>17</v>
      </c>
      <c r="M14" s="23"/>
      <c r="O14" t="str">
        <f>IF($L$12="普通・大型・中型・準中型免許、大特(限定有）","✓","")</f>
        <v/>
      </c>
      <c r="P14" t="s">
        <v>15</v>
      </c>
      <c r="Q14" s="2" t="str">
        <f>IF($L$12="普通・大型・中型・準中型免許、大特(限定有）","○","")</f>
        <v/>
      </c>
    </row>
    <row r="15" spans="10:17">
      <c r="L15" s="6" t="s">
        <v>7</v>
      </c>
      <c r="M15" s="8"/>
    </row>
    <row r="16" spans="10:17">
      <c r="L16" s="6" t="s">
        <v>8</v>
      </c>
      <c r="M16" s="8"/>
    </row>
    <row r="17" spans="12:14">
      <c r="L17" s="6" t="s">
        <v>9</v>
      </c>
      <c r="M17" s="8"/>
      <c r="N17" s="4" t="str">
        <f>CONCATENATE(LEFT(M16,3),"　",RIGHT(M16,4))</f>
        <v>　</v>
      </c>
    </row>
    <row r="18" spans="12:14">
      <c r="L18" s="6" t="s">
        <v>10</v>
      </c>
      <c r="M18" s="8"/>
    </row>
    <row r="19" spans="12:14">
      <c r="L19" s="6" t="s">
        <v>11</v>
      </c>
      <c r="M19" s="8"/>
      <c r="N19" t="str">
        <f>SUBSTITUTE(M18,"-","           ")</f>
        <v/>
      </c>
    </row>
    <row r="20" spans="12:14">
      <c r="N20" t="str">
        <f>SUBSTITUTE(M19,"-","           ")</f>
        <v/>
      </c>
    </row>
  </sheetData>
  <sheetProtection sheet="1" objects="1" scenarios="1"/>
  <mergeCells count="1">
    <mergeCell ref="L14:M14"/>
  </mergeCells>
  <phoneticPr fontId="1"/>
  <conditionalFormatting sqref="M2">
    <cfRule type="cellIs" dxfId="26" priority="9" operator="equal">
      <formula>""</formula>
    </cfRule>
  </conditionalFormatting>
  <conditionalFormatting sqref="M15:M18">
    <cfRule type="cellIs" dxfId="25" priority="8" operator="equal">
      <formula>""</formula>
    </cfRule>
  </conditionalFormatting>
  <conditionalFormatting sqref="M19">
    <cfRule type="cellIs" dxfId="24" priority="7" operator="equal">
      <formula>""</formula>
    </cfRule>
  </conditionalFormatting>
  <conditionalFormatting sqref="L12">
    <cfRule type="cellIs" dxfId="23" priority="6" operator="equal">
      <formula>""</formula>
    </cfRule>
  </conditionalFormatting>
  <conditionalFormatting sqref="N2">
    <cfRule type="cellIs" dxfId="22" priority="5" operator="equal">
      <formula>""</formula>
    </cfRule>
  </conditionalFormatting>
  <conditionalFormatting sqref="O6">
    <cfRule type="cellIs" dxfId="21" priority="4" operator="equal">
      <formula>""</formula>
    </cfRule>
  </conditionalFormatting>
  <conditionalFormatting sqref="M3:M5 M7">
    <cfRule type="cellIs" dxfId="20" priority="3" operator="equal">
      <formula>""</formula>
    </cfRule>
  </conditionalFormatting>
  <conditionalFormatting sqref="M6">
    <cfRule type="cellIs" dxfId="19" priority="2" operator="equal">
      <formula>""</formula>
    </cfRule>
  </conditionalFormatting>
  <conditionalFormatting sqref="M8:M9">
    <cfRule type="cellIs" dxfId="18" priority="1" operator="equal">
      <formula>""</formula>
    </cfRule>
  </conditionalFormatting>
  <dataValidations count="2">
    <dataValidation imeMode="fullKatakana" allowBlank="1" showInputMessage="1" showErrorMessage="1" sqref="M4"/>
    <dataValidation type="list" allowBlank="1" showInputMessage="1" showErrorMessage="1" sqref="L12">
      <formula1>"大型特殊免許(限定無し),普通・大型・中型・準中型免許、大特(限定有）,普通免許+小型フォークリフト特別教育+実務経験"</formula1>
    </dataValidation>
  </dataValidations>
  <printOptions horizontalCentered="1" verticalCentered="1"/>
  <pageMargins left="0.39370078740157483" right="7.874015748031496E-2" top="0.74803149606299213" bottom="0.35433070866141736" header="0" footer="0"/>
  <pageSetup paperSize="9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J1:Q17"/>
  <sheetViews>
    <sheetView workbookViewId="0">
      <selection activeCell="M11" sqref="M11:M15"/>
    </sheetView>
  </sheetViews>
  <sheetFormatPr defaultRowHeight="18.75"/>
  <cols>
    <col min="10" max="10" width="9" customWidth="1"/>
    <col min="11" max="11" width="8.125" customWidth="1"/>
    <col min="12" max="12" width="13" customWidth="1"/>
    <col min="13" max="13" width="18" customWidth="1"/>
    <col min="14" max="14" width="16.125" customWidth="1"/>
    <col min="15" max="15" width="10.375" customWidth="1"/>
    <col min="16" max="16" width="9.375" bestFit="1" customWidth="1"/>
  </cols>
  <sheetData>
    <row r="1" spans="10:17">
      <c r="L1" s="11" t="s">
        <v>16</v>
      </c>
    </row>
    <row r="2" spans="10:17">
      <c r="L2" s="6" t="s">
        <v>0</v>
      </c>
      <c r="M2" s="7">
        <v>45612</v>
      </c>
      <c r="N2" s="7">
        <v>45613</v>
      </c>
    </row>
    <row r="3" spans="10:17">
      <c r="L3" s="6" t="s">
        <v>12</v>
      </c>
      <c r="M3" s="7">
        <v>45576</v>
      </c>
    </row>
    <row r="4" spans="10:17">
      <c r="L4" s="6" t="s">
        <v>6</v>
      </c>
      <c r="M4" s="8"/>
    </row>
    <row r="5" spans="10:17">
      <c r="L5" s="6" t="s">
        <v>1</v>
      </c>
      <c r="M5" s="8"/>
    </row>
    <row r="6" spans="10:17">
      <c r="L6" s="6" t="s">
        <v>2</v>
      </c>
      <c r="M6" s="14"/>
      <c r="N6" t="str">
        <f>IF(OR(M3="",M6=""),"",DATEDIF(M6,M3,"y"))</f>
        <v/>
      </c>
      <c r="O6" s="10">
        <f>M6</f>
        <v>0</v>
      </c>
    </row>
    <row r="7" spans="10:17">
      <c r="L7" s="6" t="s">
        <v>4</v>
      </c>
      <c r="M7" s="8"/>
      <c r="N7" t="str">
        <f>CONCATENATE(LEFT(M7,3),"　　　",RIGHT(M7,4))</f>
        <v>　　　</v>
      </c>
    </row>
    <row r="8" spans="10:17">
      <c r="L8" s="6" t="s">
        <v>5</v>
      </c>
      <c r="M8" s="8"/>
      <c r="N8" s="3" t="str">
        <f>IF(IFERROR(FIND("市",$M$8,2),0)=0,"","○")</f>
        <v/>
      </c>
      <c r="O8" s="1" t="str">
        <f>IF(IFERROR(FIND("郡",$M$8,2),0)=0,"","○")</f>
        <v/>
      </c>
      <c r="P8" s="1" t="str">
        <f>IF(M8="","",IF(N8="○",LEFT(M8,FIND("市",M8,1)-1),LEFT(M8,FIND("郡",M8,1)-1)))</f>
        <v/>
      </c>
      <c r="Q8" t="str">
        <f>IF(M8="","",IF(N8="○",MID(M8,FIND("市",M8,1)+1,LEN(M8)),MID(M8,FIND("郡",M8,1)+1,LEN(M8))))</f>
        <v/>
      </c>
    </row>
    <row r="9" spans="10:17">
      <c r="L9" s="6" t="s">
        <v>3</v>
      </c>
      <c r="M9" s="8"/>
      <c r="N9" t="str">
        <f>CONCATENATE(LEFT(M9,3),"         ",MID(M9,5,4),"       　     ",RIGHT(M9,4))</f>
        <v xml:space="preserve">                　     </v>
      </c>
    </row>
    <row r="10" spans="10:17">
      <c r="K10" s="12"/>
      <c r="L10" s="23" t="s">
        <v>17</v>
      </c>
      <c r="M10" s="23"/>
      <c r="N10" s="12"/>
    </row>
    <row r="11" spans="10:17">
      <c r="L11" s="6" t="s">
        <v>7</v>
      </c>
      <c r="M11" s="8"/>
    </row>
    <row r="12" spans="10:17">
      <c r="L12" s="6" t="s">
        <v>8</v>
      </c>
      <c r="M12" s="8"/>
      <c r="N12" s="4" t="str">
        <f>CONCATENATE(LEFT(M12,3),"　",RIGHT(M12,4))</f>
        <v>　</v>
      </c>
    </row>
    <row r="13" spans="10:17">
      <c r="L13" s="6" t="s">
        <v>9</v>
      </c>
      <c r="M13" s="8"/>
    </row>
    <row r="14" spans="10:17">
      <c r="L14" s="6" t="s">
        <v>10</v>
      </c>
      <c r="M14" s="8"/>
      <c r="N14" t="str">
        <f>SUBSTITUTE(M14,"-","     　      ")</f>
        <v/>
      </c>
    </row>
    <row r="15" spans="10:17">
      <c r="L15" s="6" t="s">
        <v>11</v>
      </c>
      <c r="M15" s="8"/>
      <c r="N15" t="str">
        <f>SUBSTITUTE(M15,"-","       　    ")</f>
        <v/>
      </c>
    </row>
    <row r="16" spans="10:17">
      <c r="L16" s="16" t="s">
        <v>18</v>
      </c>
      <c r="M16" s="6"/>
      <c r="N16" s="19" t="str">
        <f>IF(M16="する","○","")</f>
        <v/>
      </c>
    </row>
    <row r="17" spans="11:13">
      <c r="K17" s="12"/>
      <c r="L17" s="17"/>
      <c r="M17" s="18"/>
    </row>
  </sheetData>
  <mergeCells count="1">
    <mergeCell ref="L10:M10"/>
  </mergeCells>
  <phoneticPr fontId="1"/>
  <conditionalFormatting sqref="M2:M7">
    <cfRule type="cellIs" dxfId="17" priority="6" operator="equal">
      <formula>""</formula>
    </cfRule>
  </conditionalFormatting>
  <conditionalFormatting sqref="M11:M14">
    <cfRule type="cellIs" dxfId="16" priority="5" operator="equal">
      <formula>""</formula>
    </cfRule>
  </conditionalFormatting>
  <conditionalFormatting sqref="M15">
    <cfRule type="cellIs" dxfId="15" priority="4" operator="equal">
      <formula>""</formula>
    </cfRule>
  </conditionalFormatting>
  <conditionalFormatting sqref="N2">
    <cfRule type="cellIs" dxfId="14" priority="3" operator="equal">
      <formula>""</formula>
    </cfRule>
  </conditionalFormatting>
  <conditionalFormatting sqref="O6">
    <cfRule type="cellIs" dxfId="13" priority="2" operator="equal">
      <formula>""</formula>
    </cfRule>
  </conditionalFormatting>
  <conditionalFormatting sqref="M8:M9">
    <cfRule type="cellIs" dxfId="12" priority="1" operator="equal">
      <formula>""</formula>
    </cfRule>
  </conditionalFormatting>
  <dataValidations count="2">
    <dataValidation imeMode="fullKatakana" allowBlank="1" showInputMessage="1" showErrorMessage="1" sqref="M4"/>
    <dataValidation type="list" allowBlank="1" showInputMessage="1" showErrorMessage="1" sqref="M16">
      <formula1>"する,しない"</formula1>
    </dataValidation>
  </dataValidations>
  <printOptions horizontalCentered="1" verticalCentered="1"/>
  <pageMargins left="0.39370078740157483" right="7.874015748031496E-2" top="0.74803149606299213" bottom="0.35433070866141736" header="0" footer="0"/>
  <pageSetup paperSize="9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J1:Q20"/>
  <sheetViews>
    <sheetView topLeftCell="B1" workbookViewId="0">
      <selection activeCell="M14" sqref="M14:M18"/>
    </sheetView>
  </sheetViews>
  <sheetFormatPr defaultRowHeight="18.75"/>
  <cols>
    <col min="10" max="10" width="9" customWidth="1"/>
    <col min="11" max="11" width="8.125" customWidth="1"/>
    <col min="12" max="12" width="13" customWidth="1"/>
    <col min="13" max="13" width="27.75" customWidth="1"/>
    <col min="14" max="14" width="16.125" customWidth="1"/>
    <col min="15" max="15" width="10.375" customWidth="1"/>
    <col min="16" max="16" width="9.375" bestFit="1" customWidth="1"/>
  </cols>
  <sheetData>
    <row r="1" spans="10:17">
      <c r="L1" s="11" t="s">
        <v>16</v>
      </c>
    </row>
    <row r="2" spans="10:17">
      <c r="L2" s="6" t="s">
        <v>0</v>
      </c>
      <c r="M2" s="7">
        <v>45646</v>
      </c>
      <c r="N2" s="7">
        <v>45648</v>
      </c>
    </row>
    <row r="3" spans="10:17">
      <c r="L3" s="6" t="s">
        <v>12</v>
      </c>
      <c r="M3" s="7"/>
    </row>
    <row r="4" spans="10:17">
      <c r="L4" s="6" t="s">
        <v>6</v>
      </c>
      <c r="M4" s="8"/>
    </row>
    <row r="5" spans="10:17">
      <c r="L5" s="6" t="s">
        <v>1</v>
      </c>
      <c r="M5" s="8"/>
    </row>
    <row r="6" spans="10:17">
      <c r="L6" s="6" t="s">
        <v>2</v>
      </c>
      <c r="M6" s="14"/>
      <c r="N6">
        <f ca="1">IF(M3="",DATEDIF(M6,TODAY(),"y"),IF(OR(M3="",M6=""),"",DATEDIF(M6,M3,"y")))</f>
        <v>125</v>
      </c>
      <c r="O6" s="10">
        <f>M6</f>
        <v>0</v>
      </c>
    </row>
    <row r="7" spans="10:17">
      <c r="L7" s="6" t="s">
        <v>4</v>
      </c>
      <c r="M7" s="8"/>
      <c r="N7" t="str">
        <f>CONCATENATE(LEFT(M7,3),"　　　",RIGHT(M7,4))</f>
        <v>　　　</v>
      </c>
    </row>
    <row r="8" spans="10:17">
      <c r="L8" s="6" t="s">
        <v>5</v>
      </c>
      <c r="M8" s="8"/>
      <c r="N8" s="3" t="str">
        <f>IF(IFERROR(FIND("市",$M$8,2),0)=0,"","○")</f>
        <v/>
      </c>
      <c r="O8" s="1" t="str">
        <f>IF(IFERROR(FIND("郡",$M$8,2),0)=0,"","○")</f>
        <v/>
      </c>
      <c r="P8" s="1" t="str">
        <f>IF(M8="","",IF(N8="○",LEFT(M8,FIND("市",M8,1)-1),LEFT(M8,FIND("郡",M8,1)-1)))</f>
        <v/>
      </c>
      <c r="Q8" t="str">
        <f>IF(M8="","",IF(N8="○",MID(M8,FIND("市",M8,1)+1,LEN(M8)),MID(M8,FIND("郡",M8,1)+1,LEN(M8))))</f>
        <v/>
      </c>
    </row>
    <row r="9" spans="10:17">
      <c r="L9" s="6" t="s">
        <v>3</v>
      </c>
      <c r="M9" s="8"/>
      <c r="N9" t="str">
        <f>CONCATENATE(LEFT(M9,3),"         ",MID(M9,5,4),"       　     ",RIGHT(M9,4))</f>
        <v xml:space="preserve">                　     </v>
      </c>
    </row>
    <row r="10" spans="10:17">
      <c r="K10" s="12"/>
      <c r="L10" s="20"/>
      <c r="M10" s="21"/>
    </row>
    <row r="11" spans="10:17">
      <c r="L11" s="24"/>
      <c r="M11" s="24"/>
    </row>
    <row r="12" spans="10:17">
      <c r="L12" s="20" t="s">
        <v>19</v>
      </c>
      <c r="M12" s="22"/>
      <c r="N12" s="1" t="str">
        <f>IF(M12="有り","○","")</f>
        <v/>
      </c>
      <c r="O12" s="1" t="str">
        <f>IF(M12="有り","","○")</f>
        <v>○</v>
      </c>
    </row>
    <row r="13" spans="10:17">
      <c r="L13" s="23" t="s">
        <v>17</v>
      </c>
      <c r="M13" s="23"/>
      <c r="N13" s="12"/>
    </row>
    <row r="14" spans="10:17">
      <c r="L14" s="6" t="s">
        <v>7</v>
      </c>
      <c r="M14" s="8"/>
    </row>
    <row r="15" spans="10:17">
      <c r="L15" s="6" t="s">
        <v>8</v>
      </c>
      <c r="M15" s="8"/>
      <c r="N15" s="4" t="str">
        <f>CONCATENATE(LEFT(M15,3),"　",RIGHT(M15,4))</f>
        <v>　</v>
      </c>
    </row>
    <row r="16" spans="10:17">
      <c r="L16" s="6" t="s">
        <v>9</v>
      </c>
      <c r="M16" s="8"/>
    </row>
    <row r="17" spans="11:14">
      <c r="K17" s="12"/>
      <c r="L17" s="6" t="s">
        <v>10</v>
      </c>
      <c r="M17" s="8"/>
      <c r="N17" t="str">
        <f>SUBSTITUTE(M17,"-","     　      ")</f>
        <v/>
      </c>
    </row>
    <row r="18" spans="11:14">
      <c r="L18" s="6" t="s">
        <v>11</v>
      </c>
      <c r="M18" s="8"/>
      <c r="N18" t="str">
        <f>SUBSTITUTE(M18,"-","       　    ")</f>
        <v/>
      </c>
    </row>
    <row r="19" spans="11:14">
      <c r="L19" s="16" t="s">
        <v>18</v>
      </c>
      <c r="M19" s="6"/>
      <c r="N19" s="19" t="str">
        <f>IF(M19="する","○","")</f>
        <v/>
      </c>
    </row>
    <row r="20" spans="11:14">
      <c r="L20" s="17"/>
      <c r="M20" s="18"/>
    </row>
  </sheetData>
  <mergeCells count="2">
    <mergeCell ref="L13:M13"/>
    <mergeCell ref="L11:M11"/>
  </mergeCells>
  <phoneticPr fontId="1"/>
  <conditionalFormatting sqref="M2:M7 M12 M10">
    <cfRule type="cellIs" dxfId="11" priority="6" operator="equal">
      <formula>""</formula>
    </cfRule>
  </conditionalFormatting>
  <conditionalFormatting sqref="M14:M17">
    <cfRule type="cellIs" dxfId="10" priority="5" operator="equal">
      <formula>""</formula>
    </cfRule>
  </conditionalFormatting>
  <conditionalFormatting sqref="M18">
    <cfRule type="cellIs" dxfId="9" priority="4" operator="equal">
      <formula>""</formula>
    </cfRule>
  </conditionalFormatting>
  <conditionalFormatting sqref="N2">
    <cfRule type="cellIs" dxfId="8" priority="3" operator="equal">
      <formula>""</formula>
    </cfRule>
  </conditionalFormatting>
  <conditionalFormatting sqref="O6">
    <cfRule type="cellIs" dxfId="7" priority="2" operator="equal">
      <formula>""</formula>
    </cfRule>
  </conditionalFormatting>
  <conditionalFormatting sqref="M8:M9">
    <cfRule type="cellIs" dxfId="6" priority="1" operator="equal">
      <formula>""</formula>
    </cfRule>
  </conditionalFormatting>
  <dataValidations count="3">
    <dataValidation type="list" allowBlank="1" showInputMessage="1" showErrorMessage="1" sqref="M19">
      <formula1>"する,しない"</formula1>
    </dataValidation>
    <dataValidation imeMode="fullKatakana" allowBlank="1" showInputMessage="1" showErrorMessage="1" sqref="M4"/>
    <dataValidation type="list" allowBlank="1" showInputMessage="1" showErrorMessage="1" sqref="M12">
      <formula1>"有り,無し"</formula1>
    </dataValidation>
  </dataValidations>
  <printOptions horizontalCentered="1" verticalCentered="1"/>
  <pageMargins left="0.39370078740157483" right="7.874015748031496E-2" top="0.74803149606299213" bottom="0.35433070866141736" header="0" footer="0"/>
  <pageSetup paperSize="9"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J1:Q20"/>
  <sheetViews>
    <sheetView workbookViewId="0">
      <selection activeCell="M14" sqref="M14:M18"/>
    </sheetView>
  </sheetViews>
  <sheetFormatPr defaultRowHeight="18.75"/>
  <cols>
    <col min="10" max="10" width="9" customWidth="1"/>
    <col min="11" max="11" width="8.125" customWidth="1"/>
    <col min="12" max="12" width="13" customWidth="1"/>
    <col min="13" max="13" width="27.75" customWidth="1"/>
    <col min="14" max="14" width="16.125" customWidth="1"/>
    <col min="15" max="15" width="10.375" customWidth="1"/>
    <col min="16" max="16" width="9.375" bestFit="1" customWidth="1"/>
  </cols>
  <sheetData>
    <row r="1" spans="10:17">
      <c r="L1" s="11" t="s">
        <v>16</v>
      </c>
    </row>
    <row r="2" spans="10:17">
      <c r="L2" s="6" t="s">
        <v>0</v>
      </c>
      <c r="M2" s="7">
        <v>45649</v>
      </c>
      <c r="N2" s="7">
        <v>45651</v>
      </c>
    </row>
    <row r="3" spans="10:17">
      <c r="L3" s="6" t="s">
        <v>12</v>
      </c>
      <c r="M3" s="7"/>
    </row>
    <row r="4" spans="10:17">
      <c r="L4" s="6" t="s">
        <v>6</v>
      </c>
      <c r="M4" s="8"/>
    </row>
    <row r="5" spans="10:17">
      <c r="L5" s="6" t="s">
        <v>1</v>
      </c>
      <c r="M5" s="8"/>
    </row>
    <row r="6" spans="10:17">
      <c r="L6" s="6" t="s">
        <v>2</v>
      </c>
      <c r="M6" s="14"/>
      <c r="N6">
        <f ca="1">IF(M3="",DATEDIF(M6,TODAY(),"y"),IF(OR(M3="",M6=""),"",DATEDIF(M6,M3,"y")))</f>
        <v>125</v>
      </c>
      <c r="O6" s="10">
        <f>M6</f>
        <v>0</v>
      </c>
    </row>
    <row r="7" spans="10:17">
      <c r="L7" s="6" t="s">
        <v>4</v>
      </c>
      <c r="M7" s="8"/>
      <c r="N7" t="str">
        <f>CONCATENATE(LEFT(M7,3),"　　　",RIGHT(M7,4))</f>
        <v>　　　</v>
      </c>
    </row>
    <row r="8" spans="10:17">
      <c r="L8" s="6" t="s">
        <v>5</v>
      </c>
      <c r="M8" s="8"/>
      <c r="N8" s="3" t="str">
        <f>IF(IFERROR(FIND("市",$M$8,2),0)=0,"","○")</f>
        <v/>
      </c>
      <c r="O8" s="1" t="str">
        <f>IF(IFERROR(FIND("郡",$M$8,2),0)=0,"","○")</f>
        <v/>
      </c>
      <c r="P8" s="1" t="str">
        <f>IF(M8="","",IF(N8="○",LEFT(M8,FIND("市",M8,1)-1),LEFT(M8,FIND("郡",M8,1)-1)))</f>
        <v/>
      </c>
      <c r="Q8" t="str">
        <f>IF(M8="","",IF(N8="○",MID(M8,FIND("市",M8,1)+1,LEN(M8)),MID(M8,FIND("郡",M8,1)+1,LEN(M8))))</f>
        <v/>
      </c>
    </row>
    <row r="9" spans="10:17">
      <c r="L9" s="6" t="s">
        <v>3</v>
      </c>
      <c r="M9" s="8"/>
      <c r="N9" t="str">
        <f>CONCATENATE(LEFT(M9,3),"         ",MID(M9,5,4),"       　     ",RIGHT(M9,4))</f>
        <v xml:space="preserve">                　     </v>
      </c>
    </row>
    <row r="10" spans="10:17">
      <c r="K10" s="12"/>
      <c r="L10" s="20"/>
      <c r="M10" s="21"/>
    </row>
    <row r="11" spans="10:17">
      <c r="L11" s="24"/>
      <c r="M11" s="24"/>
    </row>
    <row r="12" spans="10:17">
      <c r="L12" s="20" t="s">
        <v>19</v>
      </c>
      <c r="M12" s="22"/>
      <c r="N12" s="1" t="str">
        <f>IF(M12="有り","○","")</f>
        <v/>
      </c>
      <c r="O12" s="1" t="str">
        <f>IF(M12="有り","","○")</f>
        <v>○</v>
      </c>
    </row>
    <row r="13" spans="10:17">
      <c r="L13" s="23" t="s">
        <v>17</v>
      </c>
      <c r="M13" s="23"/>
      <c r="N13" s="12"/>
    </row>
    <row r="14" spans="10:17">
      <c r="L14" s="6" t="s">
        <v>7</v>
      </c>
      <c r="M14" s="8"/>
    </row>
    <row r="15" spans="10:17">
      <c r="L15" s="6" t="s">
        <v>8</v>
      </c>
      <c r="M15" s="8"/>
      <c r="N15" s="4" t="str">
        <f>CONCATENATE(LEFT(M15,3),"　",RIGHT(M15,4))</f>
        <v>　</v>
      </c>
    </row>
    <row r="16" spans="10:17">
      <c r="L16" s="6" t="s">
        <v>9</v>
      </c>
      <c r="M16" s="8"/>
    </row>
    <row r="17" spans="11:14">
      <c r="K17" s="12"/>
      <c r="L17" s="6" t="s">
        <v>10</v>
      </c>
      <c r="M17" s="8"/>
      <c r="N17" t="str">
        <f>SUBSTITUTE(M17,"-","     　      ")</f>
        <v/>
      </c>
    </row>
    <row r="18" spans="11:14">
      <c r="L18" s="6" t="s">
        <v>11</v>
      </c>
      <c r="M18" s="8"/>
      <c r="N18" t="str">
        <f>SUBSTITUTE(M18,"-","       　    ")</f>
        <v/>
      </c>
    </row>
    <row r="19" spans="11:14">
      <c r="L19" s="16" t="s">
        <v>18</v>
      </c>
      <c r="M19" s="6"/>
      <c r="N19" s="19" t="str">
        <f>IF(M19="する","○","")</f>
        <v/>
      </c>
    </row>
    <row r="20" spans="11:14">
      <c r="L20" s="17"/>
      <c r="M20" s="18"/>
    </row>
  </sheetData>
  <mergeCells count="2">
    <mergeCell ref="L11:M11"/>
    <mergeCell ref="L13:M13"/>
  </mergeCells>
  <phoneticPr fontId="1"/>
  <conditionalFormatting sqref="M2:M7 M12 M10">
    <cfRule type="cellIs" dxfId="5" priority="6" operator="equal">
      <formula>""</formula>
    </cfRule>
  </conditionalFormatting>
  <conditionalFormatting sqref="M14:M17">
    <cfRule type="cellIs" dxfId="4" priority="5" operator="equal">
      <formula>""</formula>
    </cfRule>
  </conditionalFormatting>
  <conditionalFormatting sqref="M18">
    <cfRule type="cellIs" dxfId="3" priority="4" operator="equal">
      <formula>""</formula>
    </cfRule>
  </conditionalFormatting>
  <conditionalFormatting sqref="N2">
    <cfRule type="cellIs" dxfId="2" priority="3" operator="equal">
      <formula>""</formula>
    </cfRule>
  </conditionalFormatting>
  <conditionalFormatting sqref="O6">
    <cfRule type="cellIs" dxfId="1" priority="2" operator="equal">
      <formula>""</formula>
    </cfRule>
  </conditionalFormatting>
  <conditionalFormatting sqref="M8:M9">
    <cfRule type="cellIs" dxfId="0" priority="1" operator="equal">
      <formula>""</formula>
    </cfRule>
  </conditionalFormatting>
  <dataValidations count="3">
    <dataValidation type="list" allowBlank="1" showInputMessage="1" showErrorMessage="1" sqref="M12">
      <formula1>"有り,無し"</formula1>
    </dataValidation>
    <dataValidation imeMode="fullKatakana" allowBlank="1" showInputMessage="1" showErrorMessage="1" sqref="M4"/>
    <dataValidation type="list" allowBlank="1" showInputMessage="1" showErrorMessage="1" sqref="M19">
      <formula1>"する,しない"</formula1>
    </dataValidation>
  </dataValidations>
  <printOptions horizontalCentered="1" verticalCentered="1"/>
  <pageMargins left="0.39370078740157483" right="7.874015748031496E-2" top="0.74803149606299213" bottom="0.35433070866141736" header="0" footer="0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伐木</vt:lpstr>
      <vt:lpstr>整地等</vt:lpstr>
      <vt:lpstr>フォーク</vt:lpstr>
      <vt:lpstr>小型特別</vt:lpstr>
      <vt:lpstr>玉掛</vt:lpstr>
      <vt:lpstr>小クレーン</vt:lpstr>
      <vt:lpstr>フォーク!Print_Area</vt:lpstr>
      <vt:lpstr>玉掛!Print_Area</vt:lpstr>
      <vt:lpstr>小クレーン!Print_Area</vt:lpstr>
      <vt:lpstr>小型特別!Print_Area</vt:lpstr>
      <vt:lpstr>整地等!Print_Area</vt:lpstr>
      <vt:lpstr>伐木!Print_Area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jimu-fsrv2</dc:creator>
  <cp:lastModifiedBy>jimu-fsrv2</cp:lastModifiedBy>
  <cp:lastPrinted>2024-10-18T04:14:11Z</cp:lastPrinted>
  <dcterms:created xsi:type="dcterms:W3CDTF">2024-08-02T01:10:12Z</dcterms:created>
  <dcterms:modified xsi:type="dcterms:W3CDTF">2025-10-30T06:01:11Z</dcterms:modified>
</cp:coreProperties>
</file>